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739cac38677d5/Escritorio - Laptopcita/Residencia Profesional/Proyecto/Visual Studio/Graficadores/Graficador - v3/"/>
    </mc:Choice>
  </mc:AlternateContent>
  <xr:revisionPtr revIDLastSave="3118" documentId="8_{7D42389A-AFF8-4276-923D-D1E8E9CAF4E1}" xr6:coauthVersionLast="47" xr6:coauthVersionMax="47" xr10:uidLastSave="{713735AF-1298-474C-9368-C2459959D738}"/>
  <bookViews>
    <workbookView xWindow="-108" yWindow="-108" windowWidth="23256" windowHeight="12456" xr2:uid="{6DB210F2-A36C-46DF-9615-28A05213CF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7" i="1" l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56" i="1"/>
  <c r="AT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1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3" i="1"/>
  <c r="AU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K274" i="1"/>
  <c r="AJ274" i="1"/>
  <c r="AI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274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20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166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12" i="1"/>
  <c r="AH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58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P4" i="1"/>
  <c r="AO4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K4" i="1"/>
  <c r="AJ4" i="1"/>
  <c r="AI4" i="1"/>
  <c r="AH52" i="1"/>
  <c r="AH4" i="1"/>
  <c r="Y1348" i="1"/>
  <c r="X1348" i="1"/>
  <c r="W1348" i="1"/>
  <c r="V1348" i="1"/>
  <c r="Y1347" i="1"/>
  <c r="X1347" i="1"/>
  <c r="W1347" i="1"/>
  <c r="V1347" i="1"/>
  <c r="Y1346" i="1"/>
  <c r="X1346" i="1"/>
  <c r="W1346" i="1"/>
  <c r="V1346" i="1"/>
  <c r="Y1345" i="1"/>
  <c r="X1345" i="1"/>
  <c r="W1345" i="1"/>
  <c r="V1345" i="1"/>
  <c r="Y1344" i="1"/>
  <c r="X1344" i="1"/>
  <c r="W1344" i="1"/>
  <c r="V1344" i="1"/>
  <c r="Y1343" i="1"/>
  <c r="X1343" i="1"/>
  <c r="W1343" i="1"/>
  <c r="V1343" i="1"/>
  <c r="Y1342" i="1"/>
  <c r="X1342" i="1"/>
  <c r="W1342" i="1"/>
  <c r="V1342" i="1"/>
  <c r="Y1341" i="1"/>
  <c r="X1341" i="1"/>
  <c r="W1341" i="1"/>
  <c r="V1341" i="1"/>
  <c r="Y1340" i="1"/>
  <c r="X1340" i="1"/>
  <c r="W1340" i="1"/>
  <c r="V1340" i="1"/>
  <c r="Y1339" i="1"/>
  <c r="X1339" i="1"/>
  <c r="W1339" i="1"/>
  <c r="V1339" i="1"/>
  <c r="Y1338" i="1"/>
  <c r="X1338" i="1"/>
  <c r="W1338" i="1"/>
  <c r="V1338" i="1"/>
  <c r="Y1337" i="1"/>
  <c r="X1337" i="1"/>
  <c r="W1337" i="1"/>
  <c r="V1337" i="1"/>
  <c r="Y1336" i="1"/>
  <c r="X1336" i="1"/>
  <c r="W1336" i="1"/>
  <c r="V1336" i="1"/>
  <c r="Y1335" i="1"/>
  <c r="X1335" i="1"/>
  <c r="W1335" i="1"/>
  <c r="V1335" i="1"/>
  <c r="Y1334" i="1"/>
  <c r="X1334" i="1"/>
  <c r="W1334" i="1"/>
  <c r="V1334" i="1"/>
  <c r="Y1333" i="1"/>
  <c r="X1333" i="1"/>
  <c r="W1333" i="1"/>
  <c r="V1333" i="1"/>
  <c r="Y1332" i="1"/>
  <c r="X1332" i="1"/>
  <c r="W1332" i="1"/>
  <c r="V1332" i="1"/>
  <c r="Y1331" i="1"/>
  <c r="X1331" i="1"/>
  <c r="W1331" i="1"/>
  <c r="V1331" i="1"/>
  <c r="Y1330" i="1"/>
  <c r="X1330" i="1"/>
  <c r="W1330" i="1"/>
  <c r="V1330" i="1"/>
  <c r="Y1329" i="1"/>
  <c r="X1329" i="1"/>
  <c r="W1329" i="1"/>
  <c r="V1329" i="1"/>
  <c r="Y1328" i="1"/>
  <c r="X1328" i="1"/>
  <c r="W1328" i="1"/>
  <c r="V1328" i="1"/>
  <c r="Y1327" i="1"/>
  <c r="X1327" i="1"/>
  <c r="W1327" i="1"/>
  <c r="V1327" i="1"/>
  <c r="Y1326" i="1"/>
  <c r="Z1326" i="1" s="1"/>
  <c r="X1326" i="1"/>
  <c r="W1326" i="1"/>
  <c r="V1326" i="1"/>
  <c r="Y1325" i="1"/>
  <c r="X1325" i="1"/>
  <c r="W1325" i="1"/>
  <c r="V1325" i="1"/>
  <c r="Y1324" i="1"/>
  <c r="Z1324" i="1" s="1"/>
  <c r="X1324" i="1"/>
  <c r="W1324" i="1"/>
  <c r="V1324" i="1"/>
  <c r="Y1323" i="1"/>
  <c r="X1323" i="1"/>
  <c r="W1323" i="1"/>
  <c r="V1323" i="1"/>
  <c r="Y1322" i="1"/>
  <c r="Z1322" i="1" s="1"/>
  <c r="X1322" i="1"/>
  <c r="W1322" i="1"/>
  <c r="V1322" i="1"/>
  <c r="Y1321" i="1"/>
  <c r="X1321" i="1"/>
  <c r="W1321" i="1"/>
  <c r="V1321" i="1"/>
  <c r="Y1320" i="1"/>
  <c r="X1320" i="1"/>
  <c r="W1320" i="1"/>
  <c r="V1320" i="1"/>
  <c r="Y1319" i="1"/>
  <c r="X1319" i="1"/>
  <c r="W1319" i="1"/>
  <c r="V1319" i="1"/>
  <c r="Y1318" i="1"/>
  <c r="X1318" i="1"/>
  <c r="W1318" i="1"/>
  <c r="V1318" i="1"/>
  <c r="Y1317" i="1"/>
  <c r="X1317" i="1"/>
  <c r="W1317" i="1"/>
  <c r="V1317" i="1"/>
  <c r="Y1316" i="1"/>
  <c r="X1316" i="1"/>
  <c r="W1316" i="1"/>
  <c r="V1316" i="1"/>
  <c r="Y1315" i="1"/>
  <c r="X1315" i="1"/>
  <c r="W1315" i="1"/>
  <c r="V1315" i="1"/>
  <c r="Y1314" i="1"/>
  <c r="X1314" i="1"/>
  <c r="W1314" i="1"/>
  <c r="V1314" i="1"/>
  <c r="Y1313" i="1"/>
  <c r="X1313" i="1"/>
  <c r="W1313" i="1"/>
  <c r="V1313" i="1"/>
  <c r="Y1312" i="1"/>
  <c r="X1312" i="1"/>
  <c r="W1312" i="1"/>
  <c r="V1312" i="1"/>
  <c r="Y1311" i="1"/>
  <c r="X1311" i="1"/>
  <c r="W1311" i="1"/>
  <c r="V1311" i="1"/>
  <c r="Y1310" i="1"/>
  <c r="X1310" i="1"/>
  <c r="W1310" i="1"/>
  <c r="V1310" i="1"/>
  <c r="Y1309" i="1"/>
  <c r="X1309" i="1"/>
  <c r="W1309" i="1"/>
  <c r="V1309" i="1"/>
  <c r="Y1308" i="1"/>
  <c r="X1308" i="1"/>
  <c r="W1308" i="1"/>
  <c r="V1308" i="1"/>
  <c r="Y1307" i="1"/>
  <c r="X1307" i="1"/>
  <c r="W1307" i="1"/>
  <c r="V1307" i="1"/>
  <c r="Y1306" i="1"/>
  <c r="Z1306" i="1" s="1"/>
  <c r="X1306" i="1"/>
  <c r="W1306" i="1"/>
  <c r="V1306" i="1"/>
  <c r="Y1305" i="1"/>
  <c r="X1305" i="1"/>
  <c r="W1305" i="1"/>
  <c r="V1305" i="1"/>
  <c r="Y1304" i="1"/>
  <c r="X1304" i="1"/>
  <c r="W1304" i="1"/>
  <c r="V1304" i="1"/>
  <c r="Y1303" i="1"/>
  <c r="X1303" i="1"/>
  <c r="W1303" i="1"/>
  <c r="V1303" i="1"/>
  <c r="Y1302" i="1"/>
  <c r="X1302" i="1"/>
  <c r="W1302" i="1"/>
  <c r="V1302" i="1"/>
  <c r="Y1301" i="1"/>
  <c r="X1301" i="1"/>
  <c r="W1301" i="1"/>
  <c r="V1301" i="1"/>
  <c r="Y1300" i="1"/>
  <c r="Z1300" i="1" s="1"/>
  <c r="X1300" i="1"/>
  <c r="W1300" i="1"/>
  <c r="V1300" i="1"/>
  <c r="AB1310" i="1"/>
  <c r="Y1294" i="1"/>
  <c r="X1294" i="1"/>
  <c r="W1294" i="1"/>
  <c r="V1294" i="1"/>
  <c r="Y1293" i="1"/>
  <c r="X1293" i="1"/>
  <c r="W1293" i="1"/>
  <c r="V1293" i="1"/>
  <c r="Y1292" i="1"/>
  <c r="X1292" i="1"/>
  <c r="W1292" i="1"/>
  <c r="V1292" i="1"/>
  <c r="Y1291" i="1"/>
  <c r="X1291" i="1"/>
  <c r="W1291" i="1"/>
  <c r="V1291" i="1"/>
  <c r="Y1290" i="1"/>
  <c r="X1290" i="1"/>
  <c r="W1290" i="1"/>
  <c r="V1290" i="1"/>
  <c r="Y1289" i="1"/>
  <c r="X1289" i="1"/>
  <c r="W1289" i="1"/>
  <c r="V1289" i="1"/>
  <c r="Y1288" i="1"/>
  <c r="X1288" i="1"/>
  <c r="W1288" i="1"/>
  <c r="V1288" i="1"/>
  <c r="Y1287" i="1"/>
  <c r="X1287" i="1"/>
  <c r="W1287" i="1"/>
  <c r="V1287" i="1"/>
  <c r="Y1286" i="1"/>
  <c r="X1286" i="1"/>
  <c r="W1286" i="1"/>
  <c r="V1286" i="1"/>
  <c r="Y1285" i="1"/>
  <c r="X1285" i="1"/>
  <c r="W1285" i="1"/>
  <c r="V1285" i="1"/>
  <c r="Y1284" i="1"/>
  <c r="X1284" i="1"/>
  <c r="W1284" i="1"/>
  <c r="V1284" i="1"/>
  <c r="Y1283" i="1"/>
  <c r="X1283" i="1"/>
  <c r="W1283" i="1"/>
  <c r="V1283" i="1"/>
  <c r="Y1282" i="1"/>
  <c r="X1282" i="1"/>
  <c r="W1282" i="1"/>
  <c r="V1282" i="1"/>
  <c r="Y1281" i="1"/>
  <c r="X1281" i="1"/>
  <c r="W1281" i="1"/>
  <c r="V1281" i="1"/>
  <c r="Y1280" i="1"/>
  <c r="X1280" i="1"/>
  <c r="W1280" i="1"/>
  <c r="V1280" i="1"/>
  <c r="Y1279" i="1"/>
  <c r="X1279" i="1"/>
  <c r="W1279" i="1"/>
  <c r="V1279" i="1"/>
  <c r="Y1278" i="1"/>
  <c r="X1278" i="1"/>
  <c r="W1278" i="1"/>
  <c r="V1278" i="1"/>
  <c r="Y1277" i="1"/>
  <c r="X1277" i="1"/>
  <c r="W1277" i="1"/>
  <c r="V1277" i="1"/>
  <c r="Y1276" i="1"/>
  <c r="X1276" i="1"/>
  <c r="W1276" i="1"/>
  <c r="V1276" i="1"/>
  <c r="Y1275" i="1"/>
  <c r="X1275" i="1"/>
  <c r="W1275" i="1"/>
  <c r="V1275" i="1"/>
  <c r="Y1274" i="1"/>
  <c r="X1274" i="1"/>
  <c r="W1274" i="1"/>
  <c r="V1274" i="1"/>
  <c r="Y1273" i="1"/>
  <c r="X1273" i="1"/>
  <c r="W1273" i="1"/>
  <c r="V1273" i="1"/>
  <c r="Y1272" i="1"/>
  <c r="X1272" i="1"/>
  <c r="W1272" i="1"/>
  <c r="V1272" i="1"/>
  <c r="Y1271" i="1"/>
  <c r="X1271" i="1"/>
  <c r="W1271" i="1"/>
  <c r="V1271" i="1"/>
  <c r="Y1270" i="1"/>
  <c r="X1270" i="1"/>
  <c r="W1270" i="1"/>
  <c r="V1270" i="1"/>
  <c r="Y1269" i="1"/>
  <c r="X1269" i="1"/>
  <c r="W1269" i="1"/>
  <c r="V1269" i="1"/>
  <c r="Y1268" i="1"/>
  <c r="X1268" i="1"/>
  <c r="W1268" i="1"/>
  <c r="V1268" i="1"/>
  <c r="Y1267" i="1"/>
  <c r="X1267" i="1"/>
  <c r="W1267" i="1"/>
  <c r="V1267" i="1"/>
  <c r="Y1266" i="1"/>
  <c r="X1266" i="1"/>
  <c r="W1266" i="1"/>
  <c r="V1266" i="1"/>
  <c r="Y1265" i="1"/>
  <c r="X1265" i="1"/>
  <c r="W1265" i="1"/>
  <c r="V1265" i="1"/>
  <c r="Y1264" i="1"/>
  <c r="X1264" i="1"/>
  <c r="W1264" i="1"/>
  <c r="V1264" i="1"/>
  <c r="Y1263" i="1"/>
  <c r="X1263" i="1"/>
  <c r="W1263" i="1"/>
  <c r="V1263" i="1"/>
  <c r="Y1262" i="1"/>
  <c r="X1262" i="1"/>
  <c r="W1262" i="1"/>
  <c r="V1262" i="1"/>
  <c r="Y1261" i="1"/>
  <c r="X1261" i="1"/>
  <c r="W1261" i="1"/>
  <c r="V1261" i="1"/>
  <c r="Y1260" i="1"/>
  <c r="X1260" i="1"/>
  <c r="W1260" i="1"/>
  <c r="V1260" i="1"/>
  <c r="Y1259" i="1"/>
  <c r="X1259" i="1"/>
  <c r="W1259" i="1"/>
  <c r="V1259" i="1"/>
  <c r="Y1258" i="1"/>
  <c r="X1258" i="1"/>
  <c r="W1258" i="1"/>
  <c r="V1258" i="1"/>
  <c r="Y1257" i="1"/>
  <c r="X1257" i="1"/>
  <c r="W1257" i="1"/>
  <c r="V1257" i="1"/>
  <c r="Y1256" i="1"/>
  <c r="X1256" i="1"/>
  <c r="W1256" i="1"/>
  <c r="V1256" i="1"/>
  <c r="Y1255" i="1"/>
  <c r="X1255" i="1"/>
  <c r="W1255" i="1"/>
  <c r="V1255" i="1"/>
  <c r="Y1254" i="1"/>
  <c r="X1254" i="1"/>
  <c r="W1254" i="1"/>
  <c r="V1254" i="1"/>
  <c r="Y1253" i="1"/>
  <c r="X1253" i="1"/>
  <c r="W1253" i="1"/>
  <c r="V1253" i="1"/>
  <c r="Y1252" i="1"/>
  <c r="X1252" i="1"/>
  <c r="W1252" i="1"/>
  <c r="V1252" i="1"/>
  <c r="Y1251" i="1"/>
  <c r="X1251" i="1"/>
  <c r="W1251" i="1"/>
  <c r="V1251" i="1"/>
  <c r="Y1250" i="1"/>
  <c r="X1250" i="1"/>
  <c r="W1250" i="1"/>
  <c r="V1250" i="1"/>
  <c r="Y1249" i="1"/>
  <c r="X1249" i="1"/>
  <c r="W1249" i="1"/>
  <c r="V1249" i="1"/>
  <c r="Y1248" i="1"/>
  <c r="X1248" i="1"/>
  <c r="W1248" i="1"/>
  <c r="V1248" i="1"/>
  <c r="Y1247" i="1"/>
  <c r="X1247" i="1"/>
  <c r="W1247" i="1"/>
  <c r="V1247" i="1"/>
  <c r="Y1246" i="1"/>
  <c r="X1246" i="1"/>
  <c r="W1246" i="1"/>
  <c r="V1246" i="1"/>
  <c r="AB1255" i="1"/>
  <c r="Y1240" i="1"/>
  <c r="X1240" i="1"/>
  <c r="W1240" i="1"/>
  <c r="V1240" i="1"/>
  <c r="Y1239" i="1"/>
  <c r="X1239" i="1"/>
  <c r="W1239" i="1"/>
  <c r="V1239" i="1"/>
  <c r="Y1238" i="1"/>
  <c r="X1238" i="1"/>
  <c r="W1238" i="1"/>
  <c r="V1238" i="1"/>
  <c r="Y1237" i="1"/>
  <c r="X1237" i="1"/>
  <c r="W1237" i="1"/>
  <c r="V1237" i="1"/>
  <c r="Y1236" i="1"/>
  <c r="X1236" i="1"/>
  <c r="W1236" i="1"/>
  <c r="V1236" i="1"/>
  <c r="Y1235" i="1"/>
  <c r="X1235" i="1"/>
  <c r="W1235" i="1"/>
  <c r="V1235" i="1"/>
  <c r="Y1234" i="1"/>
  <c r="X1234" i="1"/>
  <c r="W1234" i="1"/>
  <c r="V1234" i="1"/>
  <c r="Y1233" i="1"/>
  <c r="X1233" i="1"/>
  <c r="W1233" i="1"/>
  <c r="V1233" i="1"/>
  <c r="Y1232" i="1"/>
  <c r="X1232" i="1"/>
  <c r="W1232" i="1"/>
  <c r="V1232" i="1"/>
  <c r="Y1231" i="1"/>
  <c r="X1231" i="1"/>
  <c r="W1231" i="1"/>
  <c r="V1231" i="1"/>
  <c r="Y1230" i="1"/>
  <c r="X1230" i="1"/>
  <c r="W1230" i="1"/>
  <c r="V1230" i="1"/>
  <c r="Y1229" i="1"/>
  <c r="X1229" i="1"/>
  <c r="W1229" i="1"/>
  <c r="V1229" i="1"/>
  <c r="Y1228" i="1"/>
  <c r="X1228" i="1"/>
  <c r="W1228" i="1"/>
  <c r="V1228" i="1"/>
  <c r="Y1227" i="1"/>
  <c r="X1227" i="1"/>
  <c r="W1227" i="1"/>
  <c r="V1227" i="1"/>
  <c r="Y1226" i="1"/>
  <c r="X1226" i="1"/>
  <c r="W1226" i="1"/>
  <c r="V1226" i="1"/>
  <c r="Y1225" i="1"/>
  <c r="X1225" i="1"/>
  <c r="W1225" i="1"/>
  <c r="V1225" i="1"/>
  <c r="Y1224" i="1"/>
  <c r="X1224" i="1"/>
  <c r="W1224" i="1"/>
  <c r="V1224" i="1"/>
  <c r="Y1223" i="1"/>
  <c r="X1223" i="1"/>
  <c r="W1223" i="1"/>
  <c r="V1223" i="1"/>
  <c r="Y1222" i="1"/>
  <c r="X1222" i="1"/>
  <c r="W1222" i="1"/>
  <c r="V1222" i="1"/>
  <c r="Y1221" i="1"/>
  <c r="X1221" i="1"/>
  <c r="W1221" i="1"/>
  <c r="V1221" i="1"/>
  <c r="Y1220" i="1"/>
  <c r="X1220" i="1"/>
  <c r="W1220" i="1"/>
  <c r="V1220" i="1"/>
  <c r="Y1219" i="1"/>
  <c r="X1219" i="1"/>
  <c r="W1219" i="1"/>
  <c r="V1219" i="1"/>
  <c r="Y1218" i="1"/>
  <c r="X1218" i="1"/>
  <c r="W1218" i="1"/>
  <c r="V1218" i="1"/>
  <c r="Y1217" i="1"/>
  <c r="X1217" i="1"/>
  <c r="W1217" i="1"/>
  <c r="V1217" i="1"/>
  <c r="Y1216" i="1"/>
  <c r="X1216" i="1"/>
  <c r="W1216" i="1"/>
  <c r="V1216" i="1"/>
  <c r="Y1215" i="1"/>
  <c r="X1215" i="1"/>
  <c r="W1215" i="1"/>
  <c r="V1215" i="1"/>
  <c r="Y1214" i="1"/>
  <c r="X1214" i="1"/>
  <c r="W1214" i="1"/>
  <c r="V1214" i="1"/>
  <c r="Y1213" i="1"/>
  <c r="X1213" i="1"/>
  <c r="W1213" i="1"/>
  <c r="V1213" i="1"/>
  <c r="Y1212" i="1"/>
  <c r="X1212" i="1"/>
  <c r="W1212" i="1"/>
  <c r="V1212" i="1"/>
  <c r="Y1211" i="1"/>
  <c r="X1211" i="1"/>
  <c r="W1211" i="1"/>
  <c r="V1211" i="1"/>
  <c r="Y1210" i="1"/>
  <c r="X1210" i="1"/>
  <c r="W1210" i="1"/>
  <c r="V1210" i="1"/>
  <c r="Y1209" i="1"/>
  <c r="X1209" i="1"/>
  <c r="W1209" i="1"/>
  <c r="V1209" i="1"/>
  <c r="Y1208" i="1"/>
  <c r="X1208" i="1"/>
  <c r="W1208" i="1"/>
  <c r="V1208" i="1"/>
  <c r="Y1207" i="1"/>
  <c r="X1207" i="1"/>
  <c r="W1207" i="1"/>
  <c r="V1207" i="1"/>
  <c r="Y1206" i="1"/>
  <c r="X1206" i="1"/>
  <c r="W1206" i="1"/>
  <c r="V1206" i="1"/>
  <c r="Y1205" i="1"/>
  <c r="X1205" i="1"/>
  <c r="W1205" i="1"/>
  <c r="V1205" i="1"/>
  <c r="Y1204" i="1"/>
  <c r="X1204" i="1"/>
  <c r="W1204" i="1"/>
  <c r="V1204" i="1"/>
  <c r="Y1203" i="1"/>
  <c r="X1203" i="1"/>
  <c r="W1203" i="1"/>
  <c r="V1203" i="1"/>
  <c r="Y1202" i="1"/>
  <c r="X1202" i="1"/>
  <c r="W1202" i="1"/>
  <c r="V1202" i="1"/>
  <c r="Y1201" i="1"/>
  <c r="X1201" i="1"/>
  <c r="W1201" i="1"/>
  <c r="V1201" i="1"/>
  <c r="Y1200" i="1"/>
  <c r="X1200" i="1"/>
  <c r="W1200" i="1"/>
  <c r="V1200" i="1"/>
  <c r="Y1199" i="1"/>
  <c r="X1199" i="1"/>
  <c r="W1199" i="1"/>
  <c r="V1199" i="1"/>
  <c r="Y1198" i="1"/>
  <c r="X1198" i="1"/>
  <c r="W1198" i="1"/>
  <c r="V1198" i="1"/>
  <c r="Y1197" i="1"/>
  <c r="X1197" i="1"/>
  <c r="W1197" i="1"/>
  <c r="V1197" i="1"/>
  <c r="Y1196" i="1"/>
  <c r="X1196" i="1"/>
  <c r="W1196" i="1"/>
  <c r="V1196" i="1"/>
  <c r="Y1195" i="1"/>
  <c r="X1195" i="1"/>
  <c r="W1195" i="1"/>
  <c r="V1195" i="1"/>
  <c r="Y1194" i="1"/>
  <c r="X1194" i="1"/>
  <c r="W1194" i="1"/>
  <c r="V1194" i="1"/>
  <c r="Y1193" i="1"/>
  <c r="X1193" i="1"/>
  <c r="W1193" i="1"/>
  <c r="V1193" i="1"/>
  <c r="Y1192" i="1"/>
  <c r="X1192" i="1"/>
  <c r="W1192" i="1"/>
  <c r="V1192" i="1"/>
  <c r="AB1201" i="1"/>
  <c r="Y1186" i="1"/>
  <c r="X1186" i="1"/>
  <c r="W1186" i="1"/>
  <c r="V1186" i="1"/>
  <c r="Y1185" i="1"/>
  <c r="X1185" i="1"/>
  <c r="W1185" i="1"/>
  <c r="V1185" i="1"/>
  <c r="Y1184" i="1"/>
  <c r="X1184" i="1"/>
  <c r="W1184" i="1"/>
  <c r="V1184" i="1"/>
  <c r="Y1183" i="1"/>
  <c r="X1183" i="1"/>
  <c r="W1183" i="1"/>
  <c r="V1183" i="1"/>
  <c r="Y1182" i="1"/>
  <c r="X1182" i="1"/>
  <c r="W1182" i="1"/>
  <c r="V1182" i="1"/>
  <c r="Y1181" i="1"/>
  <c r="X1181" i="1"/>
  <c r="W1181" i="1"/>
  <c r="V1181" i="1"/>
  <c r="Y1180" i="1"/>
  <c r="X1180" i="1"/>
  <c r="W1180" i="1"/>
  <c r="V1180" i="1"/>
  <c r="Y1179" i="1"/>
  <c r="X1179" i="1"/>
  <c r="W1179" i="1"/>
  <c r="V1179" i="1"/>
  <c r="Y1178" i="1"/>
  <c r="X1178" i="1"/>
  <c r="W1178" i="1"/>
  <c r="V1178" i="1"/>
  <c r="Y1177" i="1"/>
  <c r="X1177" i="1"/>
  <c r="W1177" i="1"/>
  <c r="V1177" i="1"/>
  <c r="Y1176" i="1"/>
  <c r="X1176" i="1"/>
  <c r="W1176" i="1"/>
  <c r="V1176" i="1"/>
  <c r="Y1175" i="1"/>
  <c r="X1175" i="1"/>
  <c r="W1175" i="1"/>
  <c r="V1175" i="1"/>
  <c r="Y1174" i="1"/>
  <c r="X1174" i="1"/>
  <c r="W1174" i="1"/>
  <c r="V1174" i="1"/>
  <c r="Y1173" i="1"/>
  <c r="X1173" i="1"/>
  <c r="W1173" i="1"/>
  <c r="V1173" i="1"/>
  <c r="Y1172" i="1"/>
  <c r="X1172" i="1"/>
  <c r="W1172" i="1"/>
  <c r="V1172" i="1"/>
  <c r="Y1171" i="1"/>
  <c r="X1171" i="1"/>
  <c r="W1171" i="1"/>
  <c r="V1171" i="1"/>
  <c r="Y1170" i="1"/>
  <c r="X1170" i="1"/>
  <c r="W1170" i="1"/>
  <c r="V1170" i="1"/>
  <c r="Y1169" i="1"/>
  <c r="X1169" i="1"/>
  <c r="W1169" i="1"/>
  <c r="V1169" i="1"/>
  <c r="Y1168" i="1"/>
  <c r="X1168" i="1"/>
  <c r="W1168" i="1"/>
  <c r="V1168" i="1"/>
  <c r="Y1167" i="1"/>
  <c r="X1167" i="1"/>
  <c r="W1167" i="1"/>
  <c r="V1167" i="1"/>
  <c r="Y1166" i="1"/>
  <c r="X1166" i="1"/>
  <c r="W1166" i="1"/>
  <c r="V1166" i="1"/>
  <c r="Y1165" i="1"/>
  <c r="X1165" i="1"/>
  <c r="W1165" i="1"/>
  <c r="V1165" i="1"/>
  <c r="Y1164" i="1"/>
  <c r="X1164" i="1"/>
  <c r="W1164" i="1"/>
  <c r="V1164" i="1"/>
  <c r="Y1163" i="1"/>
  <c r="X1163" i="1"/>
  <c r="W1163" i="1"/>
  <c r="V1163" i="1"/>
  <c r="Y1162" i="1"/>
  <c r="X1162" i="1"/>
  <c r="W1162" i="1"/>
  <c r="V1162" i="1"/>
  <c r="Y1161" i="1"/>
  <c r="X1161" i="1"/>
  <c r="W1161" i="1"/>
  <c r="V1161" i="1"/>
  <c r="Y1160" i="1"/>
  <c r="X1160" i="1"/>
  <c r="W1160" i="1"/>
  <c r="V1160" i="1"/>
  <c r="Y1159" i="1"/>
  <c r="X1159" i="1"/>
  <c r="W1159" i="1"/>
  <c r="V1159" i="1"/>
  <c r="Y1158" i="1"/>
  <c r="X1158" i="1"/>
  <c r="W1158" i="1"/>
  <c r="V1158" i="1"/>
  <c r="Y1157" i="1"/>
  <c r="X1157" i="1"/>
  <c r="W1157" i="1"/>
  <c r="V1157" i="1"/>
  <c r="Y1156" i="1"/>
  <c r="X1156" i="1"/>
  <c r="W1156" i="1"/>
  <c r="V1156" i="1"/>
  <c r="Y1155" i="1"/>
  <c r="X1155" i="1"/>
  <c r="W1155" i="1"/>
  <c r="V1155" i="1"/>
  <c r="Y1154" i="1"/>
  <c r="X1154" i="1"/>
  <c r="W1154" i="1"/>
  <c r="V1154" i="1"/>
  <c r="Y1153" i="1"/>
  <c r="X1153" i="1"/>
  <c r="W1153" i="1"/>
  <c r="V1153" i="1"/>
  <c r="Y1152" i="1"/>
  <c r="X1152" i="1"/>
  <c r="W1152" i="1"/>
  <c r="V1152" i="1"/>
  <c r="Y1151" i="1"/>
  <c r="X1151" i="1"/>
  <c r="W1151" i="1"/>
  <c r="V1151" i="1"/>
  <c r="Y1150" i="1"/>
  <c r="X1150" i="1"/>
  <c r="W1150" i="1"/>
  <c r="V1150" i="1"/>
  <c r="Y1149" i="1"/>
  <c r="X1149" i="1"/>
  <c r="W1149" i="1"/>
  <c r="V1149" i="1"/>
  <c r="Y1148" i="1"/>
  <c r="X1148" i="1"/>
  <c r="W1148" i="1"/>
  <c r="V1148" i="1"/>
  <c r="Y1147" i="1"/>
  <c r="X1147" i="1"/>
  <c r="W1147" i="1"/>
  <c r="V1147" i="1"/>
  <c r="Y1146" i="1"/>
  <c r="X1146" i="1"/>
  <c r="W1146" i="1"/>
  <c r="V1146" i="1"/>
  <c r="Y1145" i="1"/>
  <c r="X1145" i="1"/>
  <c r="W1145" i="1"/>
  <c r="V1145" i="1"/>
  <c r="Y1144" i="1"/>
  <c r="X1144" i="1"/>
  <c r="W1144" i="1"/>
  <c r="V1144" i="1"/>
  <c r="Y1143" i="1"/>
  <c r="X1143" i="1"/>
  <c r="W1143" i="1"/>
  <c r="V1143" i="1"/>
  <c r="Y1142" i="1"/>
  <c r="X1142" i="1"/>
  <c r="W1142" i="1"/>
  <c r="V1142" i="1"/>
  <c r="Y1141" i="1"/>
  <c r="X1141" i="1"/>
  <c r="W1141" i="1"/>
  <c r="V1141" i="1"/>
  <c r="Y1140" i="1"/>
  <c r="X1140" i="1"/>
  <c r="W1140" i="1"/>
  <c r="V1140" i="1"/>
  <c r="Y1139" i="1"/>
  <c r="X1139" i="1"/>
  <c r="W1139" i="1"/>
  <c r="V1139" i="1"/>
  <c r="Y1138" i="1"/>
  <c r="X1138" i="1"/>
  <c r="W1138" i="1"/>
  <c r="V1138" i="1"/>
  <c r="AB1147" i="1"/>
  <c r="Y1132" i="1"/>
  <c r="X1132" i="1"/>
  <c r="W1132" i="1"/>
  <c r="V1132" i="1"/>
  <c r="Y1131" i="1"/>
  <c r="X1131" i="1"/>
  <c r="W1131" i="1"/>
  <c r="V1131" i="1"/>
  <c r="Y1130" i="1"/>
  <c r="X1130" i="1"/>
  <c r="W1130" i="1"/>
  <c r="V1130" i="1"/>
  <c r="Y1129" i="1"/>
  <c r="X1129" i="1"/>
  <c r="W1129" i="1"/>
  <c r="V1129" i="1"/>
  <c r="Y1128" i="1"/>
  <c r="X1128" i="1"/>
  <c r="W1128" i="1"/>
  <c r="V1128" i="1"/>
  <c r="Y1127" i="1"/>
  <c r="X1127" i="1"/>
  <c r="W1127" i="1"/>
  <c r="V1127" i="1"/>
  <c r="Y1126" i="1"/>
  <c r="X1126" i="1"/>
  <c r="W1126" i="1"/>
  <c r="V1126" i="1"/>
  <c r="Y1125" i="1"/>
  <c r="X1125" i="1"/>
  <c r="W1125" i="1"/>
  <c r="V1125" i="1"/>
  <c r="Y1124" i="1"/>
  <c r="X1124" i="1"/>
  <c r="W1124" i="1"/>
  <c r="V1124" i="1"/>
  <c r="Y1123" i="1"/>
  <c r="X1123" i="1"/>
  <c r="W1123" i="1"/>
  <c r="V1123" i="1"/>
  <c r="Y1122" i="1"/>
  <c r="X1122" i="1"/>
  <c r="W1122" i="1"/>
  <c r="V1122" i="1"/>
  <c r="Y1121" i="1"/>
  <c r="X1121" i="1"/>
  <c r="W1121" i="1"/>
  <c r="V1121" i="1"/>
  <c r="Y1120" i="1"/>
  <c r="X1120" i="1"/>
  <c r="W1120" i="1"/>
  <c r="V1120" i="1"/>
  <c r="Y1119" i="1"/>
  <c r="X1119" i="1"/>
  <c r="W1119" i="1"/>
  <c r="V1119" i="1"/>
  <c r="Y1118" i="1"/>
  <c r="X1118" i="1"/>
  <c r="W1118" i="1"/>
  <c r="V1118" i="1"/>
  <c r="Y1117" i="1"/>
  <c r="X1117" i="1"/>
  <c r="W1117" i="1"/>
  <c r="V1117" i="1"/>
  <c r="Y1116" i="1"/>
  <c r="X1116" i="1"/>
  <c r="W1116" i="1"/>
  <c r="V1116" i="1"/>
  <c r="Y1115" i="1"/>
  <c r="X1115" i="1"/>
  <c r="W1115" i="1"/>
  <c r="V1115" i="1"/>
  <c r="Y1114" i="1"/>
  <c r="X1114" i="1"/>
  <c r="W1114" i="1"/>
  <c r="V1114" i="1"/>
  <c r="Y1113" i="1"/>
  <c r="X1113" i="1"/>
  <c r="W1113" i="1"/>
  <c r="V1113" i="1"/>
  <c r="Y1112" i="1"/>
  <c r="X1112" i="1"/>
  <c r="W1112" i="1"/>
  <c r="V1112" i="1"/>
  <c r="Y1111" i="1"/>
  <c r="X1111" i="1"/>
  <c r="W1111" i="1"/>
  <c r="V1111" i="1"/>
  <c r="Y1110" i="1"/>
  <c r="X1110" i="1"/>
  <c r="W1110" i="1"/>
  <c r="V1110" i="1"/>
  <c r="Y1109" i="1"/>
  <c r="X1109" i="1"/>
  <c r="W1109" i="1"/>
  <c r="V1109" i="1"/>
  <c r="Y1108" i="1"/>
  <c r="X1108" i="1"/>
  <c r="W1108" i="1"/>
  <c r="V1108" i="1"/>
  <c r="Y1107" i="1"/>
  <c r="X1107" i="1"/>
  <c r="W1107" i="1"/>
  <c r="V1107" i="1"/>
  <c r="Y1106" i="1"/>
  <c r="X1106" i="1"/>
  <c r="W1106" i="1"/>
  <c r="V1106" i="1"/>
  <c r="Y1105" i="1"/>
  <c r="X1105" i="1"/>
  <c r="W1105" i="1"/>
  <c r="V1105" i="1"/>
  <c r="Y1104" i="1"/>
  <c r="X1104" i="1"/>
  <c r="W1104" i="1"/>
  <c r="V1104" i="1"/>
  <c r="Y1103" i="1"/>
  <c r="X1103" i="1"/>
  <c r="W1103" i="1"/>
  <c r="V1103" i="1"/>
  <c r="Y1102" i="1"/>
  <c r="X1102" i="1"/>
  <c r="W1102" i="1"/>
  <c r="V1102" i="1"/>
  <c r="Y1101" i="1"/>
  <c r="X1101" i="1"/>
  <c r="W1101" i="1"/>
  <c r="V1101" i="1"/>
  <c r="Y1100" i="1"/>
  <c r="X1100" i="1"/>
  <c r="W1100" i="1"/>
  <c r="V1100" i="1"/>
  <c r="Y1099" i="1"/>
  <c r="X1099" i="1"/>
  <c r="W1099" i="1"/>
  <c r="V1099" i="1"/>
  <c r="Y1098" i="1"/>
  <c r="X1098" i="1"/>
  <c r="W1098" i="1"/>
  <c r="V1098" i="1"/>
  <c r="Y1097" i="1"/>
  <c r="X1097" i="1"/>
  <c r="W1097" i="1"/>
  <c r="V1097" i="1"/>
  <c r="Y1096" i="1"/>
  <c r="X1096" i="1"/>
  <c r="W1096" i="1"/>
  <c r="V1096" i="1"/>
  <c r="Y1095" i="1"/>
  <c r="X1095" i="1"/>
  <c r="W1095" i="1"/>
  <c r="V1095" i="1"/>
  <c r="Y1094" i="1"/>
  <c r="X1094" i="1"/>
  <c r="W1094" i="1"/>
  <c r="V1094" i="1"/>
  <c r="Y1093" i="1"/>
  <c r="X1093" i="1"/>
  <c r="W1093" i="1"/>
  <c r="V1093" i="1"/>
  <c r="Y1092" i="1"/>
  <c r="X1092" i="1"/>
  <c r="W1092" i="1"/>
  <c r="V1092" i="1"/>
  <c r="Y1091" i="1"/>
  <c r="X1091" i="1"/>
  <c r="W1091" i="1"/>
  <c r="V1091" i="1"/>
  <c r="Y1090" i="1"/>
  <c r="X1090" i="1"/>
  <c r="W1090" i="1"/>
  <c r="V1090" i="1"/>
  <c r="Y1089" i="1"/>
  <c r="X1089" i="1"/>
  <c r="W1089" i="1"/>
  <c r="V1089" i="1"/>
  <c r="Y1088" i="1"/>
  <c r="X1088" i="1"/>
  <c r="W1088" i="1"/>
  <c r="V1088" i="1"/>
  <c r="Y1087" i="1"/>
  <c r="X1087" i="1"/>
  <c r="W1087" i="1"/>
  <c r="V1087" i="1"/>
  <c r="Y1086" i="1"/>
  <c r="X1086" i="1"/>
  <c r="W1086" i="1"/>
  <c r="V1086" i="1"/>
  <c r="Y1085" i="1"/>
  <c r="X1085" i="1"/>
  <c r="W1085" i="1"/>
  <c r="V1085" i="1"/>
  <c r="Y1084" i="1"/>
  <c r="X1084" i="1"/>
  <c r="W1084" i="1"/>
  <c r="V1084" i="1"/>
  <c r="AB1093" i="1"/>
  <c r="Y1078" i="1"/>
  <c r="X1078" i="1"/>
  <c r="W1078" i="1"/>
  <c r="V1078" i="1"/>
  <c r="Y1077" i="1"/>
  <c r="X1077" i="1"/>
  <c r="W1077" i="1"/>
  <c r="V1077" i="1"/>
  <c r="Y1076" i="1"/>
  <c r="X1076" i="1"/>
  <c r="W1076" i="1"/>
  <c r="V1076" i="1"/>
  <c r="Y1075" i="1"/>
  <c r="X1075" i="1"/>
  <c r="W1075" i="1"/>
  <c r="V1075" i="1"/>
  <c r="Y1074" i="1"/>
  <c r="X1074" i="1"/>
  <c r="W1074" i="1"/>
  <c r="V1074" i="1"/>
  <c r="Y1073" i="1"/>
  <c r="X1073" i="1"/>
  <c r="W1073" i="1"/>
  <c r="V1073" i="1"/>
  <c r="Y1072" i="1"/>
  <c r="X1072" i="1"/>
  <c r="W1072" i="1"/>
  <c r="V1072" i="1"/>
  <c r="Y1071" i="1"/>
  <c r="X1071" i="1"/>
  <c r="W1071" i="1"/>
  <c r="V1071" i="1"/>
  <c r="Y1070" i="1"/>
  <c r="X1070" i="1"/>
  <c r="W1070" i="1"/>
  <c r="V1070" i="1"/>
  <c r="Y1069" i="1"/>
  <c r="X1069" i="1"/>
  <c r="W1069" i="1"/>
  <c r="V1069" i="1"/>
  <c r="Y1068" i="1"/>
  <c r="X1068" i="1"/>
  <c r="W1068" i="1"/>
  <c r="V1068" i="1"/>
  <c r="Y1067" i="1"/>
  <c r="X1067" i="1"/>
  <c r="W1067" i="1"/>
  <c r="V1067" i="1"/>
  <c r="Y1066" i="1"/>
  <c r="X1066" i="1"/>
  <c r="W1066" i="1"/>
  <c r="V1066" i="1"/>
  <c r="Y1065" i="1"/>
  <c r="X1065" i="1"/>
  <c r="W1065" i="1"/>
  <c r="V1065" i="1"/>
  <c r="Y1064" i="1"/>
  <c r="X1064" i="1"/>
  <c r="W1064" i="1"/>
  <c r="V1064" i="1"/>
  <c r="Y1063" i="1"/>
  <c r="X1063" i="1"/>
  <c r="W1063" i="1"/>
  <c r="V1063" i="1"/>
  <c r="Y1062" i="1"/>
  <c r="X1062" i="1"/>
  <c r="W1062" i="1"/>
  <c r="V1062" i="1"/>
  <c r="Y1061" i="1"/>
  <c r="X1061" i="1"/>
  <c r="W1061" i="1"/>
  <c r="V1061" i="1"/>
  <c r="Y1060" i="1"/>
  <c r="X1060" i="1"/>
  <c r="W1060" i="1"/>
  <c r="V1060" i="1"/>
  <c r="Y1059" i="1"/>
  <c r="X1059" i="1"/>
  <c r="W1059" i="1"/>
  <c r="V1059" i="1"/>
  <c r="Y1058" i="1"/>
  <c r="X1058" i="1"/>
  <c r="W1058" i="1"/>
  <c r="V1058" i="1"/>
  <c r="Y1057" i="1"/>
  <c r="X1057" i="1"/>
  <c r="W1057" i="1"/>
  <c r="V1057" i="1"/>
  <c r="Y1056" i="1"/>
  <c r="X1056" i="1"/>
  <c r="W1056" i="1"/>
  <c r="V1056" i="1"/>
  <c r="Y1055" i="1"/>
  <c r="X1055" i="1"/>
  <c r="W1055" i="1"/>
  <c r="V1055" i="1"/>
  <c r="Y1054" i="1"/>
  <c r="X1054" i="1"/>
  <c r="W1054" i="1"/>
  <c r="V1054" i="1"/>
  <c r="Y1053" i="1"/>
  <c r="X1053" i="1"/>
  <c r="W1053" i="1"/>
  <c r="V1053" i="1"/>
  <c r="Y1052" i="1"/>
  <c r="X1052" i="1"/>
  <c r="W1052" i="1"/>
  <c r="V1052" i="1"/>
  <c r="Y1051" i="1"/>
  <c r="X1051" i="1"/>
  <c r="W1051" i="1"/>
  <c r="V1051" i="1"/>
  <c r="Y1050" i="1"/>
  <c r="X1050" i="1"/>
  <c r="W1050" i="1"/>
  <c r="V1050" i="1"/>
  <c r="Y1049" i="1"/>
  <c r="X1049" i="1"/>
  <c r="W1049" i="1"/>
  <c r="V1049" i="1"/>
  <c r="Y1048" i="1"/>
  <c r="X1048" i="1"/>
  <c r="W1048" i="1"/>
  <c r="V1048" i="1"/>
  <c r="Y1047" i="1"/>
  <c r="X1047" i="1"/>
  <c r="W1047" i="1"/>
  <c r="V1047" i="1"/>
  <c r="Y1046" i="1"/>
  <c r="X1046" i="1"/>
  <c r="W1046" i="1"/>
  <c r="V1046" i="1"/>
  <c r="Y1045" i="1"/>
  <c r="X1045" i="1"/>
  <c r="W1045" i="1"/>
  <c r="V1045" i="1"/>
  <c r="Y1044" i="1"/>
  <c r="X1044" i="1"/>
  <c r="W1044" i="1"/>
  <c r="V1044" i="1"/>
  <c r="Y1043" i="1"/>
  <c r="X1043" i="1"/>
  <c r="W1043" i="1"/>
  <c r="V1043" i="1"/>
  <c r="Y1042" i="1"/>
  <c r="X1042" i="1"/>
  <c r="W1042" i="1"/>
  <c r="V1042" i="1"/>
  <c r="Y1041" i="1"/>
  <c r="X1041" i="1"/>
  <c r="W1041" i="1"/>
  <c r="V1041" i="1"/>
  <c r="Y1040" i="1"/>
  <c r="X1040" i="1"/>
  <c r="W1040" i="1"/>
  <c r="V1040" i="1"/>
  <c r="Y1039" i="1"/>
  <c r="X1039" i="1"/>
  <c r="W1039" i="1"/>
  <c r="V1039" i="1"/>
  <c r="Y1038" i="1"/>
  <c r="X1038" i="1"/>
  <c r="W1038" i="1"/>
  <c r="V1038" i="1"/>
  <c r="Y1037" i="1"/>
  <c r="X1037" i="1"/>
  <c r="W1037" i="1"/>
  <c r="V1037" i="1"/>
  <c r="Y1036" i="1"/>
  <c r="X1036" i="1"/>
  <c r="W1036" i="1"/>
  <c r="V1036" i="1"/>
  <c r="Y1035" i="1"/>
  <c r="X1035" i="1"/>
  <c r="W1035" i="1"/>
  <c r="V1035" i="1"/>
  <c r="Y1034" i="1"/>
  <c r="X1034" i="1"/>
  <c r="W1034" i="1"/>
  <c r="V1034" i="1"/>
  <c r="Y1033" i="1"/>
  <c r="X1033" i="1"/>
  <c r="W1033" i="1"/>
  <c r="V1033" i="1"/>
  <c r="Y1032" i="1"/>
  <c r="X1032" i="1"/>
  <c r="W1032" i="1"/>
  <c r="V1032" i="1"/>
  <c r="Y1031" i="1"/>
  <c r="X1031" i="1"/>
  <c r="W1031" i="1"/>
  <c r="V1031" i="1"/>
  <c r="Y1030" i="1"/>
  <c r="X1030" i="1"/>
  <c r="W1030" i="1"/>
  <c r="V1030" i="1"/>
  <c r="AB1039" i="1"/>
  <c r="Y1024" i="1"/>
  <c r="X1024" i="1"/>
  <c r="W1024" i="1"/>
  <c r="V1024" i="1"/>
  <c r="Y1023" i="1"/>
  <c r="X1023" i="1"/>
  <c r="W1023" i="1"/>
  <c r="V1023" i="1"/>
  <c r="Y1022" i="1"/>
  <c r="X1022" i="1"/>
  <c r="W1022" i="1"/>
  <c r="V1022" i="1"/>
  <c r="Y1021" i="1"/>
  <c r="X1021" i="1"/>
  <c r="W1021" i="1"/>
  <c r="V1021" i="1"/>
  <c r="Y1020" i="1"/>
  <c r="X1020" i="1"/>
  <c r="W1020" i="1"/>
  <c r="V1020" i="1"/>
  <c r="Y1019" i="1"/>
  <c r="X1019" i="1"/>
  <c r="W1019" i="1"/>
  <c r="V1019" i="1"/>
  <c r="Y1018" i="1"/>
  <c r="X1018" i="1"/>
  <c r="W1018" i="1"/>
  <c r="V1018" i="1"/>
  <c r="Y1017" i="1"/>
  <c r="X1017" i="1"/>
  <c r="W1017" i="1"/>
  <c r="V1017" i="1"/>
  <c r="Y1016" i="1"/>
  <c r="X1016" i="1"/>
  <c r="W1016" i="1"/>
  <c r="V1016" i="1"/>
  <c r="Y1015" i="1"/>
  <c r="X1015" i="1"/>
  <c r="W1015" i="1"/>
  <c r="V1015" i="1"/>
  <c r="Y1014" i="1"/>
  <c r="X1014" i="1"/>
  <c r="W1014" i="1"/>
  <c r="V1014" i="1"/>
  <c r="Y1013" i="1"/>
  <c r="X1013" i="1"/>
  <c r="W1013" i="1"/>
  <c r="V1013" i="1"/>
  <c r="Y1012" i="1"/>
  <c r="X1012" i="1"/>
  <c r="W1012" i="1"/>
  <c r="V1012" i="1"/>
  <c r="Y1011" i="1"/>
  <c r="X1011" i="1"/>
  <c r="W1011" i="1"/>
  <c r="V1011" i="1"/>
  <c r="Y1010" i="1"/>
  <c r="X1010" i="1"/>
  <c r="W1010" i="1"/>
  <c r="V1010" i="1"/>
  <c r="Y1009" i="1"/>
  <c r="X1009" i="1"/>
  <c r="W1009" i="1"/>
  <c r="V1009" i="1"/>
  <c r="Y1008" i="1"/>
  <c r="X1008" i="1"/>
  <c r="W1008" i="1"/>
  <c r="V1008" i="1"/>
  <c r="Y1007" i="1"/>
  <c r="X1007" i="1"/>
  <c r="W1007" i="1"/>
  <c r="V1007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AB985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AB931" i="1"/>
  <c r="X868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W868" i="1"/>
  <c r="V868" i="1"/>
  <c r="AB877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AB823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AB769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AB715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AB661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AB607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AB553" i="1"/>
  <c r="AB499" i="1"/>
  <c r="AB446" i="1"/>
  <c r="AB392" i="1"/>
  <c r="AB337" i="1"/>
  <c r="AB283" i="1"/>
  <c r="AB230" i="1"/>
  <c r="AB175" i="1"/>
  <c r="AB121" i="1"/>
  <c r="AB67" i="1"/>
  <c r="AB1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Z744" i="1" l="1"/>
  <c r="Z746" i="1"/>
  <c r="Z748" i="1"/>
  <c r="Z1164" i="1"/>
  <c r="Z827" i="1"/>
  <c r="Z870" i="1"/>
  <c r="Z878" i="1"/>
  <c r="Z882" i="1"/>
  <c r="Z1036" i="1"/>
  <c r="Z1040" i="1"/>
  <c r="Z1261" i="1"/>
  <c r="Z1265" i="1"/>
  <c r="Z1269" i="1"/>
  <c r="Z1277" i="1"/>
  <c r="Z1281" i="1"/>
  <c r="Z1229" i="1"/>
  <c r="Z1289" i="1"/>
  <c r="Z1293" i="1"/>
  <c r="AQ4" i="1"/>
  <c r="Z1235" i="1"/>
  <c r="Z1330" i="1"/>
  <c r="Z601" i="1"/>
  <c r="Z609" i="1"/>
  <c r="Z842" i="1"/>
  <c r="Z848" i="1"/>
  <c r="Z858" i="1"/>
  <c r="Z860" i="1"/>
  <c r="Z1250" i="1"/>
  <c r="Z1254" i="1"/>
  <c r="Z1262" i="1"/>
  <c r="Z1266" i="1"/>
  <c r="Z1274" i="1"/>
  <c r="Z1282" i="1"/>
  <c r="Z1228" i="1"/>
  <c r="Z1232" i="1"/>
  <c r="Z1234" i="1"/>
  <c r="Z1338" i="1"/>
  <c r="Z1114" i="1"/>
  <c r="Z1116" i="1"/>
  <c r="Z1122" i="1"/>
  <c r="Z653" i="1"/>
  <c r="Z896" i="1"/>
  <c r="Z761" i="1"/>
  <c r="Z763" i="1"/>
  <c r="Z765" i="1"/>
  <c r="Z769" i="1"/>
  <c r="Z771" i="1"/>
  <c r="Z773" i="1"/>
  <c r="Z779" i="1"/>
  <c r="Z781" i="1"/>
  <c r="Z787" i="1"/>
  <c r="Z789" i="1"/>
  <c r="Z801" i="1"/>
  <c r="Z803" i="1"/>
  <c r="Z994" i="1"/>
  <c r="Z1006" i="1"/>
  <c r="Z1010" i="1"/>
  <c r="Z1018" i="1"/>
  <c r="Z1128" i="1"/>
  <c r="Z950" i="1"/>
  <c r="Z958" i="1"/>
  <c r="Z962" i="1"/>
  <c r="Z970" i="1"/>
  <c r="Z1151" i="1"/>
  <c r="Z1159" i="1"/>
  <c r="Z1222" i="1"/>
  <c r="Z1022" i="1"/>
  <c r="Z1195" i="1"/>
  <c r="Z1199" i="1"/>
  <c r="Z1201" i="1"/>
  <c r="Z1203" i="1"/>
  <c r="Z1205" i="1"/>
  <c r="Z1209" i="1"/>
  <c r="Z1211" i="1"/>
  <c r="Z1215" i="1"/>
  <c r="Z666" i="1"/>
  <c r="Z668" i="1"/>
  <c r="Z670" i="1"/>
  <c r="Z674" i="1"/>
  <c r="Z676" i="1"/>
  <c r="Z682" i="1"/>
  <c r="Z1031" i="1"/>
  <c r="Z1033" i="1"/>
  <c r="Z1035" i="1"/>
  <c r="Z1043" i="1"/>
  <c r="Z1059" i="1"/>
  <c r="Z1067" i="1"/>
  <c r="Z1073" i="1"/>
  <c r="Z1321" i="1"/>
  <c r="Z1343" i="1"/>
  <c r="Z1345" i="1"/>
  <c r="Z1347" i="1"/>
  <c r="Z439" i="1"/>
  <c r="Z441" i="1"/>
  <c r="Z522" i="1"/>
  <c r="Z685" i="1"/>
  <c r="Z710" i="1"/>
  <c r="Z884" i="1"/>
  <c r="Z886" i="1"/>
  <c r="Z892" i="1"/>
  <c r="Z900" i="1"/>
  <c r="Z923" i="1"/>
  <c r="Z925" i="1"/>
  <c r="Z941" i="1"/>
  <c r="Z947" i="1"/>
  <c r="Z955" i="1"/>
  <c r="Z965" i="1"/>
  <c r="Z1091" i="1"/>
  <c r="Z1099" i="1"/>
  <c r="Z1103" i="1"/>
  <c r="Z1111" i="1"/>
  <c r="Z1113" i="1"/>
  <c r="Z1240" i="1"/>
  <c r="Z466" i="1"/>
  <c r="Z480" i="1"/>
  <c r="Z482" i="1"/>
  <c r="Z578" i="1"/>
  <c r="Z988" i="1"/>
  <c r="Z992" i="1"/>
  <c r="Z998" i="1"/>
  <c r="Z1002" i="1"/>
  <c r="Z1014" i="1"/>
  <c r="Z1054" i="1"/>
  <c r="Z1066" i="1"/>
  <c r="Z1072" i="1"/>
  <c r="Z1152" i="1"/>
  <c r="Z1160" i="1"/>
  <c r="Z1168" i="1"/>
  <c r="Z1184" i="1"/>
  <c r="Z634" i="1"/>
  <c r="Z730" i="1"/>
  <c r="Z742" i="1"/>
  <c r="Z906" i="1"/>
  <c r="Z910" i="1"/>
  <c r="Z914" i="1"/>
  <c r="Z924" i="1"/>
  <c r="Z932" i="1"/>
  <c r="Z934" i="1"/>
  <c r="Z940" i="1"/>
  <c r="Z964" i="1"/>
  <c r="Z1084" i="1"/>
  <c r="Z1092" i="1"/>
  <c r="Z1102" i="1"/>
  <c r="Z1110" i="1"/>
  <c r="Z1120" i="1"/>
  <c r="Z1124" i="1"/>
  <c r="Z1217" i="1"/>
  <c r="Z1219" i="1"/>
  <c r="Z1221" i="1"/>
  <c r="Z1227" i="1"/>
  <c r="Z1237" i="1"/>
  <c r="Z981" i="1"/>
  <c r="Z1003" i="1"/>
  <c r="Z1009" i="1"/>
  <c r="Z1042" i="1"/>
  <c r="Z1050" i="1"/>
  <c r="Z1165" i="1"/>
  <c r="Z1169" i="1"/>
  <c r="Z1171" i="1"/>
  <c r="Z1173" i="1"/>
  <c r="Z1177" i="1"/>
  <c r="Z1181" i="1"/>
  <c r="Z1185" i="1"/>
  <c r="Z1214" i="1"/>
  <c r="Z1270" i="1"/>
  <c r="Z1288" i="1"/>
  <c r="Z617" i="1"/>
  <c r="Z641" i="1"/>
  <c r="Z511" i="1"/>
  <c r="Z754" i="1"/>
  <c r="Z1034" i="1"/>
  <c r="Z743" i="1"/>
  <c r="Z935" i="1"/>
  <c r="Z937" i="1"/>
  <c r="Z1089" i="1"/>
  <c r="Z1105" i="1"/>
  <c r="Z978" i="1"/>
  <c r="Z980" i="1"/>
  <c r="Z982" i="1"/>
  <c r="Z1049" i="1"/>
  <c r="Z1075" i="1"/>
  <c r="Z1140" i="1"/>
  <c r="Z1148" i="1"/>
  <c r="Z1251" i="1"/>
  <c r="Z1259" i="1"/>
  <c r="Z1267" i="1"/>
  <c r="Z1283" i="1"/>
  <c r="Z1291" i="1"/>
  <c r="Z602" i="1"/>
  <c r="Z608" i="1"/>
  <c r="Z612" i="1"/>
  <c r="Z614" i="1"/>
  <c r="Z616" i="1"/>
  <c r="Z618" i="1"/>
  <c r="Z620" i="1"/>
  <c r="Z622" i="1"/>
  <c r="Z624" i="1"/>
  <c r="Z626" i="1"/>
  <c r="Z632" i="1"/>
  <c r="Z684" i="1"/>
  <c r="Z686" i="1"/>
  <c r="Z692" i="1"/>
  <c r="Z694" i="1"/>
  <c r="Z700" i="1"/>
  <c r="Z816" i="1"/>
  <c r="Z818" i="1"/>
  <c r="Z820" i="1"/>
  <c r="Z822" i="1"/>
  <c r="Z824" i="1"/>
  <c r="Z832" i="1"/>
  <c r="Z908" i="1"/>
  <c r="Z944" i="1"/>
  <c r="Z948" i="1"/>
  <c r="Z952" i="1"/>
  <c r="Z956" i="1"/>
  <c r="Z986" i="1"/>
  <c r="Z990" i="1"/>
  <c r="Z1013" i="1"/>
  <c r="Z1074" i="1"/>
  <c r="Z1076" i="1"/>
  <c r="Z1078" i="1"/>
  <c r="Z1231" i="1"/>
  <c r="Z1329" i="1"/>
  <c r="Z1346" i="1"/>
  <c r="Z636" i="1"/>
  <c r="Z638" i="1"/>
  <c r="Z640" i="1"/>
  <c r="Z646" i="1"/>
  <c r="Z669" i="1"/>
  <c r="Z707" i="1"/>
  <c r="Z709" i="1"/>
  <c r="Z711" i="1"/>
  <c r="Z715" i="1"/>
  <c r="Z717" i="1"/>
  <c r="Z719" i="1"/>
  <c r="Z721" i="1"/>
  <c r="Z727" i="1"/>
  <c r="Z731" i="1"/>
  <c r="Z733" i="1"/>
  <c r="Z735" i="1"/>
  <c r="Z764" i="1"/>
  <c r="Z772" i="1"/>
  <c r="Z796" i="1"/>
  <c r="Z871" i="1"/>
  <c r="Z873" i="1"/>
  <c r="Z879" i="1"/>
  <c r="Z881" i="1"/>
  <c r="Z883" i="1"/>
  <c r="Z933" i="1"/>
  <c r="Z966" i="1"/>
  <c r="Z996" i="1"/>
  <c r="Z1004" i="1"/>
  <c r="Z1008" i="1"/>
  <c r="Z1032" i="1"/>
  <c r="Z1051" i="1"/>
  <c r="Z1057" i="1"/>
  <c r="Z1085" i="1"/>
  <c r="Z1174" i="1"/>
  <c r="Z1178" i="1"/>
  <c r="Z1180" i="1"/>
  <c r="Z1239" i="1"/>
  <c r="Z1271" i="1"/>
  <c r="Z1275" i="1"/>
  <c r="Z1301" i="1"/>
  <c r="Z1303" i="1"/>
  <c r="Z1305" i="1"/>
  <c r="Z1307" i="1"/>
  <c r="Z484" i="1"/>
  <c r="Z501" i="1"/>
  <c r="Z503" i="1"/>
  <c r="Z509" i="1"/>
  <c r="Z887" i="1"/>
  <c r="Z927" i="1"/>
  <c r="Z929" i="1"/>
  <c r="Z977" i="1"/>
  <c r="Z1019" i="1"/>
  <c r="Z1021" i="1"/>
  <c r="Z1061" i="1"/>
  <c r="Z1063" i="1"/>
  <c r="Z1065" i="1"/>
  <c r="Z1093" i="1"/>
  <c r="Z1097" i="1"/>
  <c r="Z1132" i="1"/>
  <c r="Z1220" i="1"/>
  <c r="Z1230" i="1"/>
  <c r="Z1246" i="1"/>
  <c r="Z513" i="1"/>
  <c r="Z515" i="1"/>
  <c r="Z521" i="1"/>
  <c r="Z523" i="1"/>
  <c r="Z527" i="1"/>
  <c r="Z531" i="1"/>
  <c r="Z533" i="1"/>
  <c r="Z535" i="1"/>
  <c r="Z537" i="1"/>
  <c r="Z548" i="1"/>
  <c r="Z550" i="1"/>
  <c r="Z552" i="1"/>
  <c r="Z554" i="1"/>
  <c r="Z558" i="1"/>
  <c r="Z566" i="1"/>
  <c r="Z1088" i="1"/>
  <c r="Z1121" i="1"/>
  <c r="Z1141" i="1"/>
  <c r="Z1145" i="1"/>
  <c r="Z1147" i="1"/>
  <c r="Z1197" i="1"/>
  <c r="Z1207" i="1"/>
  <c r="Z1213" i="1"/>
  <c r="Z1238" i="1"/>
  <c r="Z1256" i="1"/>
  <c r="Z1337" i="1"/>
  <c r="Z496" i="1"/>
  <c r="Z498" i="1"/>
  <c r="Z500" i="1"/>
  <c r="Z508" i="1"/>
  <c r="Z654" i="1"/>
  <c r="Z662" i="1"/>
  <c r="Z664" i="1"/>
  <c r="Z815" i="1"/>
  <c r="Z833" i="1"/>
  <c r="Z835" i="1"/>
  <c r="Z841" i="1"/>
  <c r="Z845" i="1"/>
  <c r="Z847" i="1"/>
  <c r="Z849" i="1"/>
  <c r="Z851" i="1"/>
  <c r="Z857" i="1"/>
  <c r="Z890" i="1"/>
  <c r="Z901" i="1"/>
  <c r="Z903" i="1"/>
  <c r="Z905" i="1"/>
  <c r="Z909" i="1"/>
  <c r="Z911" i="1"/>
  <c r="Z913" i="1"/>
  <c r="Z915" i="1"/>
  <c r="Z922" i="1"/>
  <c r="Z926" i="1"/>
  <c r="Z930" i="1"/>
  <c r="Z959" i="1"/>
  <c r="Z961" i="1"/>
  <c r="Z976" i="1"/>
  <c r="Z987" i="1"/>
  <c r="Z991" i="1"/>
  <c r="Z993" i="1"/>
  <c r="Z1012" i="1"/>
  <c r="Z1020" i="1"/>
  <c r="Z1024" i="1"/>
  <c r="Z1064" i="1"/>
  <c r="Z1077" i="1"/>
  <c r="Z1096" i="1"/>
  <c r="Z1098" i="1"/>
  <c r="Z1117" i="1"/>
  <c r="Z1127" i="1"/>
  <c r="Z1129" i="1"/>
  <c r="Z1131" i="1"/>
  <c r="Z1249" i="1"/>
  <c r="Z1284" i="1"/>
  <c r="Z1286" i="1"/>
  <c r="Z1339" i="1"/>
  <c r="Z528" i="1"/>
  <c r="Z530" i="1"/>
  <c r="Z536" i="1"/>
  <c r="Z549" i="1"/>
  <c r="Z573" i="1"/>
  <c r="Z581" i="1"/>
  <c r="Z643" i="1"/>
  <c r="Z797" i="1"/>
  <c r="Z874" i="1"/>
  <c r="Z876" i="1"/>
  <c r="Z938" i="1"/>
  <c r="Z967" i="1"/>
  <c r="Z969" i="1"/>
  <c r="Z997" i="1"/>
  <c r="Z1016" i="1"/>
  <c r="Z1044" i="1"/>
  <c r="Z1046" i="1"/>
  <c r="Z1068" i="1"/>
  <c r="Z1106" i="1"/>
  <c r="Z1144" i="1"/>
  <c r="Z1146" i="1"/>
  <c r="Z1257" i="1"/>
  <c r="Z1278" i="1"/>
  <c r="Z1308" i="1"/>
  <c r="Z443" i="1"/>
  <c r="Z445" i="1"/>
  <c r="Z447" i="1"/>
  <c r="Z449" i="1"/>
  <c r="Z453" i="1"/>
  <c r="Z455" i="1"/>
  <c r="Z457" i="1"/>
  <c r="Z467" i="1"/>
  <c r="Z469" i="1"/>
  <c r="Z471" i="1"/>
  <c r="Z473" i="1"/>
  <c r="Z483" i="1"/>
  <c r="Z490" i="1"/>
  <c r="Z492" i="1"/>
  <c r="Z568" i="1"/>
  <c r="Z570" i="1"/>
  <c r="Z574" i="1"/>
  <c r="Z582" i="1"/>
  <c r="Z584" i="1"/>
  <c r="Z586" i="1"/>
  <c r="Z590" i="1"/>
  <c r="Z655" i="1"/>
  <c r="Z657" i="1"/>
  <c r="Z659" i="1"/>
  <c r="Z665" i="1"/>
  <c r="Z737" i="1"/>
  <c r="Z739" i="1"/>
  <c r="Z741" i="1"/>
  <c r="Z793" i="1"/>
  <c r="Z795" i="1"/>
  <c r="Z1100" i="1"/>
  <c r="Z510" i="1"/>
  <c r="Z603" i="1"/>
  <c r="Z611" i="1"/>
  <c r="Z615" i="1"/>
  <c r="Z681" i="1"/>
  <c r="Z1007" i="1"/>
  <c r="Z1334" i="1"/>
  <c r="Z514" i="1"/>
  <c r="Z516" i="1"/>
  <c r="Z635" i="1"/>
  <c r="Z683" i="1"/>
  <c r="Z691" i="1"/>
  <c r="Z695" i="1"/>
  <c r="Z697" i="1"/>
  <c r="Z760" i="1"/>
  <c r="Z762" i="1"/>
  <c r="Z766" i="1"/>
  <c r="Z768" i="1"/>
  <c r="Z902" i="1"/>
  <c r="Z942" i="1"/>
  <c r="Z984" i="1"/>
  <c r="Z1037" i="1"/>
  <c r="Z1039" i="1"/>
  <c r="Z1041" i="1"/>
  <c r="Z1150" i="1"/>
  <c r="Z1154" i="1"/>
  <c r="Z1156" i="1"/>
  <c r="Z502" i="1"/>
  <c r="Z605" i="1"/>
  <c r="Z667" i="1"/>
  <c r="Z675" i="1"/>
  <c r="Z751" i="1"/>
  <c r="Z1108" i="1"/>
  <c r="Z1223" i="1"/>
  <c r="Z67" i="1"/>
  <c r="Z77" i="1"/>
  <c r="Z79" i="1"/>
  <c r="Z81" i="1"/>
  <c r="Z83" i="1"/>
  <c r="Z85" i="1"/>
  <c r="Z87" i="1"/>
  <c r="Z89" i="1"/>
  <c r="Z146" i="1"/>
  <c r="Z148" i="1"/>
  <c r="Z152" i="1"/>
  <c r="Z156" i="1"/>
  <c r="Z213" i="1"/>
  <c r="Z220" i="1"/>
  <c r="Z222" i="1"/>
  <c r="Z248" i="1"/>
  <c r="Z252" i="1"/>
  <c r="Z254" i="1"/>
  <c r="Z256" i="1"/>
  <c r="Z258" i="1"/>
  <c r="Z260" i="1"/>
  <c r="Z262" i="1"/>
  <c r="Z264" i="1"/>
  <c r="Z277" i="1"/>
  <c r="Z283" i="1"/>
  <c r="Z291" i="1"/>
  <c r="Z293" i="1"/>
  <c r="Z295" i="1"/>
  <c r="Z350" i="1"/>
  <c r="Z352" i="1"/>
  <c r="Z372" i="1"/>
  <c r="Z376" i="1"/>
  <c r="Z383" i="1"/>
  <c r="Z385" i="1"/>
  <c r="Z387" i="1"/>
  <c r="Z389" i="1"/>
  <c r="Z391" i="1"/>
  <c r="Z393" i="1"/>
  <c r="Z397" i="1"/>
  <c r="Z403" i="1"/>
  <c r="Z405" i="1"/>
  <c r="Z409" i="1"/>
  <c r="Z413" i="1"/>
  <c r="Z415" i="1"/>
  <c r="Z417" i="1"/>
  <c r="Z436" i="1"/>
  <c r="Z438" i="1"/>
  <c r="Z524" i="1"/>
  <c r="Z526" i="1"/>
  <c r="Z532" i="1"/>
  <c r="Z534" i="1"/>
  <c r="Z538" i="1"/>
  <c r="Z551" i="1"/>
  <c r="Z553" i="1"/>
  <c r="Z555" i="1"/>
  <c r="Z563" i="1"/>
  <c r="Z600" i="1"/>
  <c r="Z610" i="1"/>
  <c r="Z645" i="1"/>
  <c r="Z672" i="1"/>
  <c r="Z678" i="1"/>
  <c r="Z680" i="1"/>
  <c r="Z706" i="1"/>
  <c r="Z714" i="1"/>
  <c r="Z716" i="1"/>
  <c r="Z720" i="1"/>
  <c r="Z722" i="1"/>
  <c r="Z724" i="1"/>
  <c r="Z726" i="1"/>
  <c r="Z732" i="1"/>
  <c r="Z734" i="1"/>
  <c r="Z752" i="1"/>
  <c r="Z770" i="1"/>
  <c r="Z778" i="1"/>
  <c r="Z877" i="1"/>
  <c r="Z1172" i="1"/>
  <c r="Z1212" i="1"/>
  <c r="Z1309" i="1"/>
  <c r="Z1311" i="1"/>
  <c r="Z1313" i="1"/>
  <c r="Z607" i="1"/>
  <c r="Z619" i="1"/>
  <c r="Z627" i="1"/>
  <c r="Z745" i="1"/>
  <c r="Z894" i="1"/>
  <c r="Z1336" i="1"/>
  <c r="Z442" i="1"/>
  <c r="Z444" i="1"/>
  <c r="Z452" i="1"/>
  <c r="Z493" i="1"/>
  <c r="Z495" i="1"/>
  <c r="Z519" i="1"/>
  <c r="Z567" i="1"/>
  <c r="Z569" i="1"/>
  <c r="Z583" i="1"/>
  <c r="Z585" i="1"/>
  <c r="Z587" i="1"/>
  <c r="Z591" i="1"/>
  <c r="Z642" i="1"/>
  <c r="Z652" i="1"/>
  <c r="Z658" i="1"/>
  <c r="Z660" i="1"/>
  <c r="Z690" i="1"/>
  <c r="Z696" i="1"/>
  <c r="Z698" i="1"/>
  <c r="Z736" i="1"/>
  <c r="Z738" i="1"/>
  <c r="Z767" i="1"/>
  <c r="Z790" i="1"/>
  <c r="Z792" i="1"/>
  <c r="Z798" i="1"/>
  <c r="Z843" i="1"/>
  <c r="Z957" i="1"/>
  <c r="Z1000" i="1"/>
  <c r="Z1023" i="1"/>
  <c r="Z1115" i="1"/>
  <c r="Z1126" i="1"/>
  <c r="Z506" i="1"/>
  <c r="Z613" i="1"/>
  <c r="Z673" i="1"/>
  <c r="Z1332" i="1"/>
  <c r="AQ49" i="1"/>
  <c r="Z94" i="1"/>
  <c r="Z367" i="1"/>
  <c r="Z384" i="1"/>
  <c r="Z392" i="1"/>
  <c r="Z396" i="1"/>
  <c r="Z416" i="1"/>
  <c r="Z424" i="1"/>
  <c r="Z546" i="1"/>
  <c r="Z556" i="1"/>
  <c r="Z562" i="1"/>
  <c r="Z564" i="1"/>
  <c r="Z723" i="1"/>
  <c r="Z725" i="1"/>
  <c r="Z775" i="1"/>
  <c r="Z777" i="1"/>
  <c r="Z783" i="1"/>
  <c r="Z785" i="1"/>
  <c r="Z1052" i="1"/>
  <c r="Z1056" i="1"/>
  <c r="Z1069" i="1"/>
  <c r="Z1071" i="1"/>
  <c r="Z1183" i="1"/>
  <c r="Z1276" i="1"/>
  <c r="AQ52" i="1"/>
  <c r="Z826" i="1"/>
  <c r="Z868" i="1"/>
  <c r="Z939" i="1"/>
  <c r="Z954" i="1"/>
  <c r="Z1095" i="1"/>
  <c r="Z1112" i="1"/>
  <c r="Z1123" i="1"/>
  <c r="Z1143" i="1"/>
  <c r="Z1158" i="1"/>
  <c r="Z1162" i="1"/>
  <c r="Z1176" i="1"/>
  <c r="Z1192" i="1"/>
  <c r="Z1194" i="1"/>
  <c r="Z1198" i="1"/>
  <c r="Z1225" i="1"/>
  <c r="Z1236" i="1"/>
  <c r="Z1248" i="1"/>
  <c r="Z1258" i="1"/>
  <c r="Z1263" i="1"/>
  <c r="Z1273" i="1"/>
  <c r="Z1280" i="1"/>
  <c r="Z1290" i="1"/>
  <c r="Z1315" i="1"/>
  <c r="Z1317" i="1"/>
  <c r="Z1319" i="1"/>
  <c r="Z872" i="1"/>
  <c r="Z885" i="1"/>
  <c r="Z979" i="1"/>
  <c r="Z995" i="1"/>
  <c r="Z1011" i="1"/>
  <c r="Z1030" i="1"/>
  <c r="Z1045" i="1"/>
  <c r="Z1047" i="1"/>
  <c r="Z1060" i="1"/>
  <c r="Z1062" i="1"/>
  <c r="Z1139" i="1"/>
  <c r="Z1166" i="1"/>
  <c r="Z1170" i="1"/>
  <c r="Z1196" i="1"/>
  <c r="Z1216" i="1"/>
  <c r="Z1218" i="1"/>
  <c r="Z1252" i="1"/>
  <c r="Z1302" i="1"/>
  <c r="Z1304" i="1"/>
  <c r="Z1323" i="1"/>
  <c r="Z1325" i="1"/>
  <c r="Z1327" i="1"/>
  <c r="Z1340" i="1"/>
  <c r="Z1342" i="1"/>
  <c r="Z1344" i="1"/>
  <c r="Z889" i="1"/>
  <c r="Z891" i="1"/>
  <c r="Z904" i="1"/>
  <c r="Z782" i="1"/>
  <c r="Z784" i="1"/>
  <c r="Z834" i="1"/>
  <c r="Z836" i="1"/>
  <c r="Z838" i="1"/>
  <c r="Z840" i="1"/>
  <c r="Z893" i="1"/>
  <c r="Z949" i="1"/>
  <c r="Z983" i="1"/>
  <c r="Z999" i="1"/>
  <c r="Z1015" i="1"/>
  <c r="Z1038" i="1"/>
  <c r="Z1048" i="1"/>
  <c r="Z1053" i="1"/>
  <c r="Z1055" i="1"/>
  <c r="Z1070" i="1"/>
  <c r="Z1090" i="1"/>
  <c r="Z1107" i="1"/>
  <c r="Z1125" i="1"/>
  <c r="Z1138" i="1"/>
  <c r="Z1149" i="1"/>
  <c r="Z1153" i="1"/>
  <c r="Z1155" i="1"/>
  <c r="Z1167" i="1"/>
  <c r="Z1182" i="1"/>
  <c r="Z1186" i="1"/>
  <c r="Z1200" i="1"/>
  <c r="Z1202" i="1"/>
  <c r="Z1206" i="1"/>
  <c r="Z1233" i="1"/>
  <c r="Z1253" i="1"/>
  <c r="Z1260" i="1"/>
  <c r="Z1268" i="1"/>
  <c r="Z1285" i="1"/>
  <c r="Z1292" i="1"/>
  <c r="Z1294" i="1"/>
  <c r="Z1310" i="1"/>
  <c r="Z1312" i="1"/>
  <c r="Z1328" i="1"/>
  <c r="Z1331" i="1"/>
  <c r="Z1333" i="1"/>
  <c r="Z1335" i="1"/>
  <c r="Z1341" i="1"/>
  <c r="Z1348" i="1"/>
  <c r="Z800" i="1"/>
  <c r="Z802" i="1"/>
  <c r="Z850" i="1"/>
  <c r="Z854" i="1"/>
  <c r="Z856" i="1"/>
  <c r="Z869" i="1"/>
  <c r="Z880" i="1"/>
  <c r="Z895" i="1"/>
  <c r="Z897" i="1"/>
  <c r="Z899" i="1"/>
  <c r="Z912" i="1"/>
  <c r="Z916" i="1"/>
  <c r="Z928" i="1"/>
  <c r="Z943" i="1"/>
  <c r="Z945" i="1"/>
  <c r="Z960" i="1"/>
  <c r="Z985" i="1"/>
  <c r="Z1001" i="1"/>
  <c r="Z1017" i="1"/>
  <c r="Z1086" i="1"/>
  <c r="Z1101" i="1"/>
  <c r="Z1118" i="1"/>
  <c r="Z1157" i="1"/>
  <c r="Z1161" i="1"/>
  <c r="Z1163" i="1"/>
  <c r="Z1175" i="1"/>
  <c r="Z1193" i="1"/>
  <c r="Z1204" i="1"/>
  <c r="Z1224" i="1"/>
  <c r="Z1226" i="1"/>
  <c r="Z1247" i="1"/>
  <c r="Z1264" i="1"/>
  <c r="Z1279" i="1"/>
  <c r="Z1314" i="1"/>
  <c r="Z1316" i="1"/>
  <c r="Z1318" i="1"/>
  <c r="Z1320" i="1"/>
  <c r="Z805" i="1"/>
  <c r="Z817" i="1"/>
  <c r="Z819" i="1"/>
  <c r="Z825" i="1"/>
  <c r="Z829" i="1"/>
  <c r="Z831" i="1"/>
  <c r="Z859" i="1"/>
  <c r="Z875" i="1"/>
  <c r="Z888" i="1"/>
  <c r="Z898" i="1"/>
  <c r="Z907" i="1"/>
  <c r="Z931" i="1"/>
  <c r="Z936" i="1"/>
  <c r="Z946" i="1"/>
  <c r="Z951" i="1"/>
  <c r="Z953" i="1"/>
  <c r="Z963" i="1"/>
  <c r="Z968" i="1"/>
  <c r="Z989" i="1"/>
  <c r="Z1005" i="1"/>
  <c r="Z1058" i="1"/>
  <c r="Z1087" i="1"/>
  <c r="Z1094" i="1"/>
  <c r="Z1104" i="1"/>
  <c r="Z1109" i="1"/>
  <c r="Z1119" i="1"/>
  <c r="Z1130" i="1"/>
  <c r="Z1142" i="1"/>
  <c r="Z1179" i="1"/>
  <c r="Z1208" i="1"/>
  <c r="Z1210" i="1"/>
  <c r="Z1255" i="1"/>
  <c r="Z1272" i="1"/>
  <c r="Z1287" i="1"/>
  <c r="Z499" i="1"/>
  <c r="Z565" i="1"/>
  <c r="Z580" i="1"/>
  <c r="Z633" i="1"/>
  <c r="Z656" i="1"/>
  <c r="Z788" i="1"/>
  <c r="Z799" i="1"/>
  <c r="Z852" i="1"/>
  <c r="Z448" i="1"/>
  <c r="Z450" i="1"/>
  <c r="Z475" i="1"/>
  <c r="Z477" i="1"/>
  <c r="Z479" i="1"/>
  <c r="Z481" i="1"/>
  <c r="Z497" i="1"/>
  <c r="Z512" i="1"/>
  <c r="Z517" i="1"/>
  <c r="Z544" i="1"/>
  <c r="Z559" i="1"/>
  <c r="Z561" i="1"/>
  <c r="Z576" i="1"/>
  <c r="Z588" i="1"/>
  <c r="Z598" i="1"/>
  <c r="Z629" i="1"/>
  <c r="Z631" i="1"/>
  <c r="Z644" i="1"/>
  <c r="Z663" i="1"/>
  <c r="Z679" i="1"/>
  <c r="Z688" i="1"/>
  <c r="Z699" i="1"/>
  <c r="Z713" i="1"/>
  <c r="Z728" i="1"/>
  <c r="Z786" i="1"/>
  <c r="Z806" i="1"/>
  <c r="Z808" i="1"/>
  <c r="Z861" i="1"/>
  <c r="Z82" i="1"/>
  <c r="Z139" i="1"/>
  <c r="Z212" i="1"/>
  <c r="Z227" i="1"/>
  <c r="Z290" i="1"/>
  <c r="Z437" i="1"/>
  <c r="Z454" i="1"/>
  <c r="Z456" i="1"/>
  <c r="Z458" i="1"/>
  <c r="Z460" i="1"/>
  <c r="Z462" i="1"/>
  <c r="Z468" i="1"/>
  <c r="Z470" i="1"/>
  <c r="Z494" i="1"/>
  <c r="Z505" i="1"/>
  <c r="Z520" i="1"/>
  <c r="Z525" i="1"/>
  <c r="Z571" i="1"/>
  <c r="Z592" i="1"/>
  <c r="Z604" i="1"/>
  <c r="Z606" i="1"/>
  <c r="Z637" i="1"/>
  <c r="Z639" i="1"/>
  <c r="Z708" i="1"/>
  <c r="Z740" i="1"/>
  <c r="Z747" i="1"/>
  <c r="Z749" i="1"/>
  <c r="Z794" i="1"/>
  <c r="Z474" i="1"/>
  <c r="Z491" i="1"/>
  <c r="Z507" i="1"/>
  <c r="Z518" i="1"/>
  <c r="Z529" i="1"/>
  <c r="Z545" i="1"/>
  <c r="Z560" i="1"/>
  <c r="Z575" i="1"/>
  <c r="Z577" i="1"/>
  <c r="Z589" i="1"/>
  <c r="Z599" i="1"/>
  <c r="Z625" i="1"/>
  <c r="Z628" i="1"/>
  <c r="Z630" i="1"/>
  <c r="Z671" i="1"/>
  <c r="Z687" i="1"/>
  <c r="Z689" i="1"/>
  <c r="Z693" i="1"/>
  <c r="Z712" i="1"/>
  <c r="Z729" i="1"/>
  <c r="Z774" i="1"/>
  <c r="Z776" i="1"/>
  <c r="Z780" i="1"/>
  <c r="Z791" i="1"/>
  <c r="Z807" i="1"/>
  <c r="Z862" i="1"/>
  <c r="Z465" i="1"/>
  <c r="Z504" i="1"/>
  <c r="Z547" i="1"/>
  <c r="Z557" i="1"/>
  <c r="Z572" i="1"/>
  <c r="Z579" i="1"/>
  <c r="Z621" i="1"/>
  <c r="Z623" i="1"/>
  <c r="Z661" i="1"/>
  <c r="Z677" i="1"/>
  <c r="Z718" i="1"/>
  <c r="Z750" i="1"/>
  <c r="Z753" i="1"/>
  <c r="Z804" i="1"/>
  <c r="Z814" i="1"/>
  <c r="Z821" i="1"/>
  <c r="Z823" i="1"/>
  <c r="Z828" i="1"/>
  <c r="Z830" i="1"/>
  <c r="Z837" i="1"/>
  <c r="Z839" i="1"/>
  <c r="Z844" i="1"/>
  <c r="Z846" i="1"/>
  <c r="Z853" i="1"/>
  <c r="Z855" i="1"/>
  <c r="Z472" i="1"/>
  <c r="Z440" i="1"/>
  <c r="Z451" i="1"/>
  <c r="Z446" i="1"/>
  <c r="Z331" i="1"/>
  <c r="Z347" i="1"/>
  <c r="Z371" i="1"/>
  <c r="Z386" i="1"/>
  <c r="Z418" i="1"/>
  <c r="Z430" i="1"/>
  <c r="Z459" i="1"/>
  <c r="Z461" i="1"/>
  <c r="Z463" i="1"/>
  <c r="Z476" i="1"/>
  <c r="Z478" i="1"/>
  <c r="Z114" i="1"/>
  <c r="Z120" i="1"/>
  <c r="Z130" i="1"/>
  <c r="Z132" i="1"/>
  <c r="Z138" i="1"/>
  <c r="Z144" i="1"/>
  <c r="Z179" i="1"/>
  <c r="Z181" i="1"/>
  <c r="Z189" i="1"/>
  <c r="Z201" i="1"/>
  <c r="Z203" i="1"/>
  <c r="Z464" i="1"/>
  <c r="Z401" i="1"/>
  <c r="Z60" i="1"/>
  <c r="Z62" i="1"/>
  <c r="Z64" i="1"/>
  <c r="Z66" i="1"/>
  <c r="Z68" i="1"/>
  <c r="Z70" i="1"/>
  <c r="Z72" i="1"/>
  <c r="Z100" i="1"/>
  <c r="Z106" i="1"/>
  <c r="Z133" i="1"/>
  <c r="Z145" i="1"/>
  <c r="Z153" i="1"/>
  <c r="Z157" i="1"/>
  <c r="Z159" i="1"/>
  <c r="Z172" i="1"/>
  <c r="Z180" i="1"/>
  <c r="Z182" i="1"/>
  <c r="Z184" i="1"/>
  <c r="Z186" i="1"/>
  <c r="Z419" i="1"/>
  <c r="Z421" i="1"/>
  <c r="Z423" i="1"/>
  <c r="Z425" i="1"/>
  <c r="Z429" i="1"/>
  <c r="Z257" i="1"/>
  <c r="Z259" i="1"/>
  <c r="Z274" i="1"/>
  <c r="Z298" i="1"/>
  <c r="Z306" i="1"/>
  <c r="Z308" i="1"/>
  <c r="Z310" i="1"/>
  <c r="Z314" i="1"/>
  <c r="Z329" i="1"/>
  <c r="Z209" i="1"/>
  <c r="Z232" i="1"/>
  <c r="Z333" i="1"/>
  <c r="Z337" i="1"/>
  <c r="Z339" i="1"/>
  <c r="Z341" i="1"/>
  <c r="Z345" i="1"/>
  <c r="Z349" i="1"/>
  <c r="Z357" i="1"/>
  <c r="Z363" i="1"/>
  <c r="Z428" i="1"/>
  <c r="Z305" i="1"/>
  <c r="Z313" i="1"/>
  <c r="Z388" i="1"/>
  <c r="Z398" i="1"/>
  <c r="Z402" i="1"/>
  <c r="Z404" i="1"/>
  <c r="Z406" i="1"/>
  <c r="Z122" i="1"/>
  <c r="Z160" i="1"/>
  <c r="Z169" i="1"/>
  <c r="Z171" i="1"/>
  <c r="Z193" i="1"/>
  <c r="Z366" i="1"/>
  <c r="Z420" i="1"/>
  <c r="Z422" i="1"/>
  <c r="Z58" i="1"/>
  <c r="Z112" i="1"/>
  <c r="Z116" i="1"/>
  <c r="Z154" i="1"/>
  <c r="Z194" i="1"/>
  <c r="Z202" i="1"/>
  <c r="Z206" i="1"/>
  <c r="Z208" i="1"/>
  <c r="Z255" i="1"/>
  <c r="Z299" i="1"/>
  <c r="Z365" i="1"/>
  <c r="Z395" i="1"/>
  <c r="Z410" i="1"/>
  <c r="Z412" i="1"/>
  <c r="Z427" i="1"/>
  <c r="Z98" i="1"/>
  <c r="Z124" i="1"/>
  <c r="Z126" i="1"/>
  <c r="Z128" i="1"/>
  <c r="Z134" i="1"/>
  <c r="Z136" i="1"/>
  <c r="Z140" i="1"/>
  <c r="Z142" i="1"/>
  <c r="Z214" i="1"/>
  <c r="Z221" i="1"/>
  <c r="Z223" i="1"/>
  <c r="Z231" i="1"/>
  <c r="Z233" i="1"/>
  <c r="Z237" i="1"/>
  <c r="Z241" i="1"/>
  <c r="Z243" i="1"/>
  <c r="Z245" i="1"/>
  <c r="Z263" i="1"/>
  <c r="Z307" i="1"/>
  <c r="Z309" i="1"/>
  <c r="Z321" i="1"/>
  <c r="Z328" i="1"/>
  <c r="Z330" i="1"/>
  <c r="Z373" i="1"/>
  <c r="Z382" i="1"/>
  <c r="Z399" i="1"/>
  <c r="Z414" i="1"/>
  <c r="Z74" i="1"/>
  <c r="Z90" i="1"/>
  <c r="Z104" i="1"/>
  <c r="Z173" i="1"/>
  <c r="Z175" i="1"/>
  <c r="Z177" i="1"/>
  <c r="Z183" i="1"/>
  <c r="Z185" i="1"/>
  <c r="Z187" i="1"/>
  <c r="Z191" i="1"/>
  <c r="Z276" i="1"/>
  <c r="Z278" i="1"/>
  <c r="Z280" i="1"/>
  <c r="Z282" i="1"/>
  <c r="Z320" i="1"/>
  <c r="Z322" i="1"/>
  <c r="Z340" i="1"/>
  <c r="Z354" i="1"/>
  <c r="Z356" i="1"/>
  <c r="Z360" i="1"/>
  <c r="Z362" i="1"/>
  <c r="Z390" i="1"/>
  <c r="Z400" i="1"/>
  <c r="Z407" i="1"/>
  <c r="Z59" i="1"/>
  <c r="Z113" i="1"/>
  <c r="Z147" i="1"/>
  <c r="Z195" i="1"/>
  <c r="Z197" i="1"/>
  <c r="Z205" i="1"/>
  <c r="Z211" i="1"/>
  <c r="Z300" i="1"/>
  <c r="Z302" i="1"/>
  <c r="Z304" i="1"/>
  <c r="Z394" i="1"/>
  <c r="Z411" i="1"/>
  <c r="Z426" i="1"/>
  <c r="Z75" i="1"/>
  <c r="Z91" i="1"/>
  <c r="Z99" i="1"/>
  <c r="Z135" i="1"/>
  <c r="Z137" i="1"/>
  <c r="Z224" i="1"/>
  <c r="Z234" i="1"/>
  <c r="Z236" i="1"/>
  <c r="Z238" i="1"/>
  <c r="Z240" i="1"/>
  <c r="Z275" i="1"/>
  <c r="Z281" i="1"/>
  <c r="Z355" i="1"/>
  <c r="Z359" i="1"/>
  <c r="Z408" i="1"/>
  <c r="Z93" i="1"/>
  <c r="Z95" i="1"/>
  <c r="Z97" i="1"/>
  <c r="Z117" i="1"/>
  <c r="Z119" i="1"/>
  <c r="Z123" i="1"/>
  <c r="Z150" i="1"/>
  <c r="Z166" i="1"/>
  <c r="Z168" i="1"/>
  <c r="Z188" i="1"/>
  <c r="Z199" i="1"/>
  <c r="Z210" i="1"/>
  <c r="Z226" i="1"/>
  <c r="Z228" i="1"/>
  <c r="Z230" i="1"/>
  <c r="Z249" i="1"/>
  <c r="Z251" i="1"/>
  <c r="Z266" i="1"/>
  <c r="Z268" i="1"/>
  <c r="Z316" i="1"/>
  <c r="Z318" i="1"/>
  <c r="Z332" i="1"/>
  <c r="Z364" i="1"/>
  <c r="Z61" i="1"/>
  <c r="Z63" i="1"/>
  <c r="Z65" i="1"/>
  <c r="Z76" i="1"/>
  <c r="Z78" i="1"/>
  <c r="Z80" i="1"/>
  <c r="Z101" i="1"/>
  <c r="Z103" i="1"/>
  <c r="Z105" i="1"/>
  <c r="Z121" i="1"/>
  <c r="Z141" i="1"/>
  <c r="Z143" i="1"/>
  <c r="Z170" i="1"/>
  <c r="Z190" i="1"/>
  <c r="Z192" i="1"/>
  <c r="Z253" i="1"/>
  <c r="Z284" i="1"/>
  <c r="Z286" i="1"/>
  <c r="Z288" i="1"/>
  <c r="Z301" i="1"/>
  <c r="Z303" i="1"/>
  <c r="Z334" i="1"/>
  <c r="Z336" i="1"/>
  <c r="Z338" i="1"/>
  <c r="Z351" i="1"/>
  <c r="Z353" i="1"/>
  <c r="Z368" i="1"/>
  <c r="Z370" i="1"/>
  <c r="Z374" i="1"/>
  <c r="Z69" i="1"/>
  <c r="Z71" i="1"/>
  <c r="Z73" i="1"/>
  <c r="Z84" i="1"/>
  <c r="Z86" i="1"/>
  <c r="Z88" i="1"/>
  <c r="Z102" i="1"/>
  <c r="Z125" i="1"/>
  <c r="Z127" i="1"/>
  <c r="Z131" i="1"/>
  <c r="Z158" i="1"/>
  <c r="Z174" i="1"/>
  <c r="Z176" i="1"/>
  <c r="Z196" i="1"/>
  <c r="Z207" i="1"/>
  <c r="Z242" i="1"/>
  <c r="Z244" i="1"/>
  <c r="Z246" i="1"/>
  <c r="Z261" i="1"/>
  <c r="Z279" i="1"/>
  <c r="Z289" i="1"/>
  <c r="Z292" i="1"/>
  <c r="Z294" i="1"/>
  <c r="Z296" i="1"/>
  <c r="Z311" i="1"/>
  <c r="Z335" i="1"/>
  <c r="Z342" i="1"/>
  <c r="Z344" i="1"/>
  <c r="Z346" i="1"/>
  <c r="Z361" i="1"/>
  <c r="Z92" i="1"/>
  <c r="Z96" i="1"/>
  <c r="Z118" i="1"/>
  <c r="Z129" i="1"/>
  <c r="Z149" i="1"/>
  <c r="Z151" i="1"/>
  <c r="Z155" i="1"/>
  <c r="Z167" i="1"/>
  <c r="Z178" i="1"/>
  <c r="Z198" i="1"/>
  <c r="Z200" i="1"/>
  <c r="Z204" i="1"/>
  <c r="Z225" i="1"/>
  <c r="Z229" i="1"/>
  <c r="Z235" i="1"/>
  <c r="Z239" i="1"/>
  <c r="Z250" i="1"/>
  <c r="Z265" i="1"/>
  <c r="Z267" i="1"/>
  <c r="Z315" i="1"/>
  <c r="Z317" i="1"/>
  <c r="Z319" i="1"/>
  <c r="Z348" i="1"/>
  <c r="Z115" i="1"/>
  <c r="Z247" i="1"/>
  <c r="Z285" i="1"/>
  <c r="Z287" i="1"/>
  <c r="Z297" i="1"/>
  <c r="Z312" i="1"/>
  <c r="Z343" i="1"/>
  <c r="Z358" i="1"/>
  <c r="Z369" i="1"/>
  <c r="Z375" i="1"/>
  <c r="Z52" i="1"/>
  <c r="Z46" i="1"/>
  <c r="Z42" i="1"/>
  <c r="Z38" i="1"/>
  <c r="Z34" i="1"/>
  <c r="Z30" i="1"/>
  <c r="Z26" i="1"/>
  <c r="Z24" i="1"/>
  <c r="Z18" i="1"/>
  <c r="Z6" i="1"/>
  <c r="Z50" i="1"/>
  <c r="Z48" i="1"/>
  <c r="Z44" i="1"/>
  <c r="Z40" i="1"/>
  <c r="Z36" i="1"/>
  <c r="Z32" i="1"/>
  <c r="AQ32" i="1" s="1"/>
  <c r="Z28" i="1"/>
  <c r="AQ28" i="1" s="1"/>
  <c r="Z22" i="1"/>
  <c r="AQ22" i="1" s="1"/>
  <c r="Z20" i="1"/>
  <c r="Z16" i="1"/>
  <c r="Z14" i="1"/>
  <c r="Z12" i="1"/>
  <c r="Z10" i="1"/>
  <c r="Z8" i="1"/>
  <c r="Z4" i="1"/>
  <c r="Z51" i="1"/>
  <c r="Z49" i="1"/>
  <c r="Z47" i="1"/>
  <c r="Z45" i="1"/>
  <c r="Z43" i="1"/>
  <c r="Z41" i="1"/>
  <c r="Z39" i="1"/>
  <c r="AQ39" i="1" s="1"/>
  <c r="Z37" i="1"/>
  <c r="Z35" i="1"/>
  <c r="Z33" i="1"/>
  <c r="Z31" i="1"/>
  <c r="AQ31" i="1" s="1"/>
  <c r="Z29" i="1"/>
  <c r="Z27" i="1"/>
  <c r="AQ27" i="1" s="1"/>
  <c r="Z25" i="1"/>
  <c r="Z23" i="1"/>
  <c r="Z21" i="1"/>
  <c r="Z19" i="1"/>
  <c r="Z17" i="1"/>
  <c r="AQ17" i="1" s="1"/>
  <c r="Z15" i="1"/>
  <c r="Z13" i="1"/>
  <c r="Z11" i="1"/>
  <c r="Z9" i="1"/>
  <c r="Z7" i="1"/>
  <c r="Z5" i="1"/>
  <c r="AQ9" i="1" l="1"/>
  <c r="AQ51" i="1"/>
  <c r="AQ43" i="1"/>
  <c r="AQ21" i="1"/>
  <c r="AQ6" i="1"/>
  <c r="AQ8" i="1"/>
  <c r="AQ42" i="1"/>
  <c r="AQ38" i="1"/>
  <c r="AQ30" i="1"/>
  <c r="AQ12" i="1"/>
  <c r="AQ50" i="1"/>
  <c r="AQ16" i="1"/>
  <c r="AQ7" i="1"/>
  <c r="AQ20" i="1"/>
  <c r="AQ19" i="1"/>
  <c r="AQ26" i="1"/>
  <c r="AQ34" i="1"/>
  <c r="AQ45" i="1"/>
  <c r="AQ24" i="1"/>
  <c r="AQ48" i="1"/>
  <c r="AQ47" i="1"/>
  <c r="AQ11" i="1"/>
  <c r="AQ15" i="1"/>
  <c r="AQ44" i="1"/>
  <c r="AQ37" i="1"/>
  <c r="AQ35" i="1"/>
  <c r="AQ25" i="1"/>
  <c r="AQ29" i="1"/>
  <c r="AQ40" i="1"/>
  <c r="AQ13" i="1"/>
  <c r="AQ36" i="1"/>
  <c r="AQ5" i="1"/>
  <c r="AQ10" i="1"/>
  <c r="AQ14" i="1"/>
  <c r="AQ46" i="1"/>
  <c r="AQ18" i="1"/>
  <c r="AQ23" i="1"/>
  <c r="AQ41" i="1"/>
  <c r="AQ33" i="1"/>
</calcChain>
</file>

<file path=xl/sharedStrings.xml><?xml version="1.0" encoding="utf-8"?>
<sst xmlns="http://schemas.openxmlformats.org/spreadsheetml/2006/main" count="10962" uniqueCount="105">
  <si>
    <t>9M</t>
  </si>
  <si>
    <t>5M</t>
  </si>
  <si>
    <t>3M</t>
  </si>
  <si>
    <t>2M</t>
  </si>
  <si>
    <t>1M</t>
  </si>
  <si>
    <t>60k</t>
  </si>
  <si>
    <t>8k</t>
  </si>
  <si>
    <t>5k</t>
  </si>
  <si>
    <t>3k</t>
  </si>
  <si>
    <t>2k</t>
  </si>
  <si>
    <t>1k</t>
  </si>
  <si>
    <t>Medición #1</t>
  </si>
  <si>
    <t>Medición #2</t>
  </si>
  <si>
    <t>Medición #3</t>
  </si>
  <si>
    <t>Medición #4</t>
  </si>
  <si>
    <t>Medición #5</t>
  </si>
  <si>
    <t>Median of Gain (dB)</t>
  </si>
  <si>
    <t>SD of Gain</t>
  </si>
  <si>
    <t>Median of Phase (deg)</t>
  </si>
  <si>
    <t>SD of Phase</t>
  </si>
  <si>
    <t>Análisis de Datos</t>
  </si>
  <si>
    <t>4k</t>
  </si>
  <si>
    <t>6k</t>
  </si>
  <si>
    <t>7k</t>
  </si>
  <si>
    <t>9k</t>
  </si>
  <si>
    <t>10k</t>
  </si>
  <si>
    <t>20k</t>
  </si>
  <si>
    <t>30k</t>
  </si>
  <si>
    <t>40k</t>
  </si>
  <si>
    <t>50k</t>
  </si>
  <si>
    <t>70k</t>
  </si>
  <si>
    <t>80k</t>
  </si>
  <si>
    <t>90k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</si>
  <si>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</si>
  <si>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</si>
  <si>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</si>
  <si>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</si>
  <si>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</si>
  <si>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</si>
  <si>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</si>
  <si>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</si>
  <si>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</si>
  <si>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4M</t>
  </si>
  <si>
    <t>6M</t>
  </si>
  <si>
    <t>7M</t>
  </si>
  <si>
    <t>8M</t>
  </si>
  <si>
    <t>10M</t>
  </si>
  <si>
    <t>20M</t>
  </si>
  <si>
    <t>Temp. Promedio</t>
  </si>
  <si>
    <t>Medición (#)</t>
  </si>
  <si>
    <t>Temperatura (°C)</t>
  </si>
  <si>
    <t>Frequency (Hz) - Plot 0</t>
  </si>
  <si>
    <t>Gain (dB) - Plot 0</t>
  </si>
  <si>
    <t>Phase (deg) - Plot 0</t>
  </si>
  <si>
    <t>(SD of Phase)+(SD of Gain)</t>
  </si>
  <si>
    <t>Se decidió dejar de utilizar agua desionizada para lavar el sensor y para hacer mediciones</t>
  </si>
  <si>
    <t>Este capacitor es el interdigitado #5, solo que se quitó el recubrimiento de esmalte con dicloruro de metano y se recubrió con resina acrílica (polimetilmetacrilato).</t>
  </si>
  <si>
    <t>Capacitor Interdigitado #6 y Resistencia de 4.7kOhm (Filtro RC) - 20 V (pk-pk) - Medición en el Capacitor -  27.05 °C - Agua de la Llave del Laboratorio - Medición #1</t>
  </si>
  <si>
    <t>Capacitor Interdigitado #6 y Resistencia de 4.7kOhm (Filtro RC) - 20 V (pk-pk) - Medición en el Capacitor - 26.975 °C - Agua de la Llave del Laboratorio - Medición #2</t>
  </si>
  <si>
    <t>Capacitor Interdigitado #6 y Resistencia de 4.7kOhm (Filtro RC) - 20 V (pk-pk) - Medición en el Capacitor - 27.025 °C - Agua de la Llave del Laboratorio - Medición #3</t>
  </si>
  <si>
    <t>Capacitor Interdigitado #6 y Resistencia de 4.7kOhm (Filtro RC) - 20 V (pk-pk) - Medición en el Capacitor - 27.2 °C - Agua de la Llave del Laboratorio con Detergente 123 a 500 ppm (0.2063 g en 400 ml) (Partículas no filtradas) - Medición #1</t>
  </si>
  <si>
    <t>Capacitor Interdigitado #6 y Resistencia de 4.7kOhm (Filtro RC) - 20 V (pk-pk) - Medición en el Capacitor - 27.225 °C - Agua de la Llave del Laboratorio con Detergente 123 a 500 ppm (0.2063 g en 400 ml) (Partículas no filtradas) - Medición #2</t>
  </si>
  <si>
    <t>Capacitor Interdigitado #6 y Resistencia de 4.7kOhm (Filtro RC) - 20 V (pk-pk) - Medición en el Capacitor - 27.325 °C - Agua de la Llave del Laboratorio con Detergente 123 a 500 ppm (0.2063 g en 400 ml) (Partículas no filtradas) - Medición #3</t>
  </si>
  <si>
    <t>Capacitor Interdigitado #6 y Resistencia de 4.7kOhm (Filtro RC) - 20 V (pk-pk) - Medición en el Capacitor - 27.25 °C - Agua de la Llave del Laboratorio - Medición #4</t>
  </si>
  <si>
    <t>Capacitor Interdigitado #6 y Resistencia de 4.7kOhm (Filtro RC) - 20 V (pk-pk) - Medición en el Capacitor - 27.425 °C - Agua de la Llave del Laboratorio con Detergente 123 a 100 ppm (dilución de 100 ml + 400 ml) (Partículas no filtradas) - Medición #1</t>
  </si>
  <si>
    <t>Capacitor Interdigitado #6 y Resistencia de 4.7kOhm (Filtro RC) - 20 V (pk-pk) - Medición en el Capacitor - 27.3 °C - Agua de la Llave del Laboratorio con Detergente 123 a 100 ppm (dilución de 100 ml + 400 ml) (Partículas no filtradas) - Medición #2</t>
  </si>
  <si>
    <t>Capacitor Interdigitado #6 y Resistencia de 4.7kOhm (Filtro RC) - 20 V (pk-pk) - Medición en el Capacitor - 27.35 °C - Agua de la Llave del Laboratorio con Detergente 123 a 100 ppm (dilución de 100 ml + 400 ml) (Partículas no filtradas) - Medición #3</t>
  </si>
  <si>
    <t>Capacitor Interdigitado #6 y Resistencia de 4.7kOhm (Filtro RC) - 20 V (pk-pk) - Medición en el Capacitor -  °C - Agua de la Llave del Laboratorio - Medición #5</t>
  </si>
  <si>
    <t>Capacitor Interdigitado #6 y Resistencia de 4.7kOhm (Filtro RC) - 20 V (pk-pk) - Medición en el Capacitor - 27.575 °C - Agua de la Llave del Laboratorio - Medición #6</t>
  </si>
  <si>
    <t>Capacitor Interdigitado #6 y Resistencia de 4.7kOhm (Filtro RC) - 20 V (pk-pk) - Medición en el Capacitor - 27.875 °C - Agua de la Llave del Laboratorio con Detergente 123 a 20 ppm (dilución de 100 ml (100 ppm) + 400 ml) (Partículas no filtradas) - Medición #3</t>
  </si>
  <si>
    <t>Capacitor Interdigitado #6 y Resistencia de 4.7kOhm (Filtro RC) - 20 V (pk-pk) - Medición en el Capacitor - 27.5 °C - Agua de la Llave del Laboratorio con Detergente 123 a 20 ppm (dilución de 100 ml (100 ppm) + 400 ml) (Partículas no filtradas) - Medición #2</t>
  </si>
  <si>
    <t>Capacitor Interdigitado #6 y Resistencia de 4.7kOhm (Filtro RC) - 20 V (pk-pk) - Medición en el Capacitor - 27.525 °C - Agua de la Llave del Laboratorio con Detergente 123 a 20 ppm (dilución de 100 ml (100 ppm) + 400 ml) (Partículas no filtradas) - Medición #1</t>
  </si>
  <si>
    <t>Capacitor Interdigitado #6 y Resistencia de 4.7kOhm (Filtro RC) - 20 V (pk-pk) - Medición en el Capacitor - 27.675 °C - Agua de la Llave del Laboratorio con Detergente 123 a 4 ppm (dilución de 100 ml (20 ppm) + 400 ml) (Partículas no filtradas) - Medición #1</t>
  </si>
  <si>
    <t>Capacitor Interdigitado #6 y Resistencia de 4.7kOhm (Filtro RC) - 20 V (pk-pk) - Medición en el Capacitor - 27.675 °C - Agua de la Llave del Laboratorio con Detergente 123 a 4 ppm (dilución de 100 ml (20 ppm) + 400 ml) (Partículas no filtradas) - Medición #2</t>
  </si>
  <si>
    <t>Capacitor Interdigitado #6 y Resistencia de 4.7kOhm (Filtro RC) - 20 V (pk-pk) - Medición en el Capacitor - 27.775 °C - Agua de la Llave del Laboratorio con Detergente 123 a 4 ppm (dilución de 100 ml (20 ppm) + 400 ml) (Partículas no filtradas) - Medición #3</t>
  </si>
  <si>
    <t>Capacitor Interdigitado #6 y Resistencia de 4.7kOhm (Filtro RC) - 20 V (pk-pk) - Medición en el Capacitor - 27.7 °C - Agua de la Llave del Laboratorio - Medición #7</t>
  </si>
  <si>
    <t>Capacitor Interdigitado #6 y Resistencia de 4.7kOhm (Filtro RC) - 20 V (pk-pk) - Medición en el Capacitor - 27.375 °C - Agua de la Llave del Laboratorio - Medición #8</t>
  </si>
  <si>
    <t>Capacitor Interdigitado #6 y Resistencia de 4.7kOhm (Filtro RC) - 20 V (pk-pk) - Medición en el Capacitor - 27.425 °C - Agua de la Llave del Laboratorio - Medición #9</t>
  </si>
  <si>
    <t>Capacitor Interdigitado #6 y Resistencia de 4.7kOhm (Filtro RC) - 20 V (pk-pk) - Medición en el Capacitor - 27.475 °C - Agua de la Llave del Laboratorio - Medición #10</t>
  </si>
  <si>
    <t>No se lavó el capacitor, pero se cambió el orden de los cables en la oreja derecha para ver el efecto que tiene en los datos.</t>
  </si>
  <si>
    <t>Capacitor Interdigitado #6 y Resistencia de 4.7kOhm (Filtro RC) - 20 V (pk-pk) - Medición en el Capacitor -  26.975 °C - Aire como Dieléctrico - Capacitor Seco - Medición #1</t>
  </si>
  <si>
    <t>Capacitor Interdigitado #6 y Resistencia de 4.7kOhm (Filtro RC) - 20 V (pk-pk) - Medición en el Capacitor -  27.15 °C - Aire como Dieléctrico - Capacitor Mojado - Medición #2</t>
  </si>
  <si>
    <t>Capacitor Interdigitado #6 y Resistencia de 4.7kOhm (Filtro RC) - 20 V (pk-pk) - Medición en el Capacitor - 28.125 °C - Aire como Dieléctrico - Capacitor secado con servilleta - Medición #3</t>
  </si>
  <si>
    <t>Se utiliza agua desionizada para lavar los vasos de precipitados y la cuchara para agitar las soluciones y diluciones</t>
  </si>
  <si>
    <t>Todos los datos - Capacitor en Seco</t>
  </si>
  <si>
    <t>Lower Limit</t>
  </si>
  <si>
    <t>Upper Limit</t>
  </si>
  <si>
    <t>Todos los datos - Capacitor en Agua de la Llave</t>
  </si>
  <si>
    <t>Todos los datos - Capacitor en Agua de la Llave con Detergente 123 a 500 ppm</t>
  </si>
  <si>
    <t>Todos los datos - Capacitor en Agua de la Llave con Detergente 123 a 100 ppm</t>
  </si>
  <si>
    <t>Todos los datos - Capacitor en Agua de la Llave con Detergente 123 a 20 ppm</t>
  </si>
  <si>
    <t>Todos los datos - Capacitor en Agua de la Llave con Detergente 123 a 4 ppm</t>
  </si>
  <si>
    <t>Optimización</t>
  </si>
  <si>
    <t>Sum of all SDs for a certain frequency</t>
  </si>
  <si>
    <t>SD between different concentrations (Gains)</t>
  </si>
  <si>
    <t>SD between different concentrations (Phase)</t>
  </si>
  <si>
    <t>SD between different concentrations (Sum Gain + Phase)</t>
  </si>
  <si>
    <t>Text removed</t>
  </si>
  <si>
    <t>Full numbers</t>
  </si>
  <si>
    <t>Logs10</t>
  </si>
  <si>
    <t>Sum of all SDs for a certain frequency (phase only)</t>
  </si>
  <si>
    <t>SD between different concentrations (Phase only)</t>
  </si>
  <si>
    <t>Lower Limit (Phase)</t>
  </si>
  <si>
    <t>Upper Limit (Phase)</t>
  </si>
  <si>
    <t>Difference between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</si>
</sst>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8" xfId="0" applyFill="1" applyBorder="1"/>
    <xf numFmtId="0" fontId="0" fillId="2" borderId="19" xfId="0" applyFill="1" applyBorder="1"/>
    <xf numFmtId="0" fontId="0" fillId="2" borderId="18" xfId="0" applyFill="1" applyBorder="1"/>
    <xf numFmtId="0" fontId="0" fillId="8" borderId="19" xfId="0" applyFill="1" applyBorder="1"/>
    <xf numFmtId="0" fontId="2" fillId="9" borderId="18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5" fillId="5" borderId="12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4" xfId="0" applyFont="1" applyFill="1" applyBorder="1" applyAlignment="1">
      <alignment horizontal="right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6" borderId="12" xfId="0" applyFont="1" applyFill="1" applyBorder="1" applyAlignment="1">
      <alignment horizontal="right"/>
    </xf>
    <xf numFmtId="0" fontId="5" fillId="6" borderId="13" xfId="0" applyFont="1" applyFill="1" applyBorder="1" applyAlignment="1">
      <alignment horizontal="right"/>
    </xf>
    <xf numFmtId="0" fontId="5" fillId="6" borderId="14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 applyAlignment="1">
      <alignment horizontal="right"/>
    </xf>
    <xf numFmtId="0" fontId="5" fillId="8" borderId="14" xfId="0" applyFont="1" applyFill="1" applyBorder="1" applyAlignment="1">
      <alignment horizontal="right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right"/>
    </xf>
    <xf numFmtId="0" fontId="5" fillId="7" borderId="13" xfId="0" applyFont="1" applyFill="1" applyBorder="1" applyAlignment="1">
      <alignment horizontal="right"/>
    </xf>
    <xf numFmtId="0" fontId="5" fillId="7" borderId="14" xfId="0" applyFont="1" applyFill="1" applyBorder="1" applyAlignment="1">
      <alignment horizontal="right"/>
    </xf>
    <xf numFmtId="0" fontId="3" fillId="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Hoja1!$AT$2</c:f>
              <c:strCache>
                <c:ptCount val="1"/>
                <c:pt idx="0">
                  <c:v>Sum of all SDs for a certain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Hoja1!$AS$3:$AS$51</c:f>
              <c:strCache>
                <c:ptCount val="4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  <c:pt idx="29">
                  <c:v>400k</c:v>
                </c:pt>
                <c:pt idx="30">
                  <c:v>500k</c:v>
                </c:pt>
                <c:pt idx="31">
                  <c:v>600k</c:v>
                </c:pt>
                <c:pt idx="32">
                  <c:v>700k</c:v>
                </c:pt>
                <c:pt idx="33">
                  <c:v>800k</c:v>
                </c:pt>
                <c:pt idx="34">
                  <c:v>900k</c:v>
                </c:pt>
                <c:pt idx="35">
                  <c:v>1M</c:v>
                </c:pt>
                <c:pt idx="36">
                  <c:v>2M</c:v>
                </c:pt>
                <c:pt idx="37">
                  <c:v>3M</c:v>
                </c:pt>
                <c:pt idx="38">
                  <c:v>4M</c:v>
                </c:pt>
                <c:pt idx="39">
                  <c:v>5M</c:v>
                </c:pt>
                <c:pt idx="40">
                  <c:v>6M</c:v>
                </c:pt>
                <c:pt idx="41">
                  <c:v>7M</c:v>
                </c:pt>
                <c:pt idx="42">
                  <c:v>8M</c:v>
                </c:pt>
                <c:pt idx="43">
                  <c:v>9M</c:v>
                </c:pt>
                <c:pt idx="44">
                  <c:v>10M</c:v>
                </c:pt>
                <c:pt idx="45">
                  <c:v>20M</c:v>
                </c:pt>
              </c:strCache>
            </c:strRef>
          </c:cat>
          <c:val>
            <c:numRef>
              <c:f>Hoja1!$AT$3:$AT$29</c:f>
              <c:numCache>
                <c:formatCode>General</c:formatCode>
                <c:ptCount val="27"/>
                <c:pt idx="0">
                  <c:v>1.7408699824028582</c:v>
                </c:pt>
                <c:pt idx="1">
                  <c:v>1.9871695794667312</c:v>
                </c:pt>
                <c:pt idx="2">
                  <c:v>2.0254986280288283</c:v>
                </c:pt>
                <c:pt idx="3">
                  <c:v>2.053115268253126</c:v>
                </c:pt>
                <c:pt idx="4">
                  <c:v>2.3797376020057723</c:v>
                </c:pt>
                <c:pt idx="5">
                  <c:v>2.4509369707572959</c:v>
                </c:pt>
                <c:pt idx="6">
                  <c:v>2.5326255440410992</c:v>
                </c:pt>
                <c:pt idx="7">
                  <c:v>2.4585288165885424</c:v>
                </c:pt>
                <c:pt idx="8">
                  <c:v>2.9382795741469092</c:v>
                </c:pt>
                <c:pt idx="9">
                  <c:v>3.3642173431789941</c:v>
                </c:pt>
                <c:pt idx="10">
                  <c:v>3.8925321341861281</c:v>
                </c:pt>
                <c:pt idx="11">
                  <c:v>3.4708223466214085</c:v>
                </c:pt>
                <c:pt idx="12">
                  <c:v>3.9785028219599479</c:v>
                </c:pt>
                <c:pt idx="13">
                  <c:v>3.8439567478944388</c:v>
                </c:pt>
                <c:pt idx="14">
                  <c:v>4.2043943734855125</c:v>
                </c:pt>
                <c:pt idx="15">
                  <c:v>3.5875928806812731</c:v>
                </c:pt>
                <c:pt idx="16">
                  <c:v>3.6861005745922717</c:v>
                </c:pt>
                <c:pt idx="17">
                  <c:v>3.7760139500473664</c:v>
                </c:pt>
                <c:pt idx="18">
                  <c:v>3.4734143508549189</c:v>
                </c:pt>
                <c:pt idx="19">
                  <c:v>4.0332899429686391</c:v>
                </c:pt>
                <c:pt idx="20">
                  <c:v>4.330654056871734</c:v>
                </c:pt>
                <c:pt idx="21">
                  <c:v>4.1490087343038509</c:v>
                </c:pt>
                <c:pt idx="22">
                  <c:v>4.3409883941810072</c:v>
                </c:pt>
                <c:pt idx="23">
                  <c:v>3.8910777453809735</c:v>
                </c:pt>
                <c:pt idx="24">
                  <c:v>4.3856725785848258</c:v>
                </c:pt>
                <c:pt idx="25">
                  <c:v>4.5677753524502585</c:v>
                </c:pt>
                <c:pt idx="26">
                  <c:v>4.3951222058023145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8-4057-AA6A-ACA5CFC81A1E}"/>
            </c:ext>
          </c:extLst>
        </c:ser>
        <c:ser>
          <c:idx val="1"/>
          <c:order val="1"/>
          <c:tx>
            <c:strRef>
              <c:f>Hoja1!$AW$2</c:f>
              <c:strCache>
                <c:ptCount val="1"/>
                <c:pt idx="0">
                  <c:v>SD between different concentrations (Sum Gain + Phase)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alpha val="98000"/>
                  </a:schemeClr>
                </a:solidFill>
              </a:ln>
              <a:effectLst/>
            </c:spPr>
          </c:marker>
          <c:val>
            <c:numRef>
              <c:f>Hoja1!$AW$3:$AW$29</c:f>
              <c:numCache>
                <c:formatCode>General</c:formatCode>
                <c:ptCount val="27"/>
                <c:pt idx="0">
                  <c:v>1.6015689881721866</c:v>
                </c:pt>
                <c:pt idx="1">
                  <c:v>1.5963430040407867</c:v>
                </c:pt>
                <c:pt idx="2">
                  <c:v>1.5358843437088339</c:v>
                </c:pt>
                <c:pt idx="3">
                  <c:v>1.5405422240336359</c:v>
                </c:pt>
                <c:pt idx="4">
                  <c:v>1.464471411603893</c:v>
                </c:pt>
                <c:pt idx="5">
                  <c:v>1.4762856536926248</c:v>
                </c:pt>
                <c:pt idx="6">
                  <c:v>1.4730245542620031</c:v>
                </c:pt>
                <c:pt idx="7">
                  <c:v>1.4222373526049987</c:v>
                </c:pt>
                <c:pt idx="8">
                  <c:v>1.4835313703521624</c:v>
                </c:pt>
                <c:pt idx="9">
                  <c:v>1.4813169174948186</c:v>
                </c:pt>
                <c:pt idx="10">
                  <c:v>1.3773305779532015</c:v>
                </c:pt>
                <c:pt idx="11">
                  <c:v>1.4084970345202441</c:v>
                </c:pt>
                <c:pt idx="12">
                  <c:v>1.49607570887398</c:v>
                </c:pt>
                <c:pt idx="13">
                  <c:v>1.647794246352271</c:v>
                </c:pt>
                <c:pt idx="14">
                  <c:v>1.6074764712660736</c:v>
                </c:pt>
                <c:pt idx="15">
                  <c:v>1.696972968369677</c:v>
                </c:pt>
                <c:pt idx="16">
                  <c:v>1.5995432396217979</c:v>
                </c:pt>
                <c:pt idx="17">
                  <c:v>1.7640807491647146</c:v>
                </c:pt>
                <c:pt idx="18">
                  <c:v>1.9723106889349746</c:v>
                </c:pt>
                <c:pt idx="19">
                  <c:v>2.5328213367081531</c:v>
                </c:pt>
                <c:pt idx="20">
                  <c:v>2.721585374584262</c:v>
                </c:pt>
                <c:pt idx="21">
                  <c:v>3.1379256632532924</c:v>
                </c:pt>
                <c:pt idx="22">
                  <c:v>3.285382009685919</c:v>
                </c:pt>
                <c:pt idx="23">
                  <c:v>3.6026698512782938</c:v>
                </c:pt>
                <c:pt idx="24">
                  <c:v>3.8346244099066462</c:v>
                </c:pt>
                <c:pt idx="25">
                  <c:v>3.9560831356680728</c:v>
                </c:pt>
                <c:pt idx="26">
                  <c:v>4.1358774375400174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D8-4057-AA6A-ACA5CFC8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803840"/>
        <c:axId val="1142865360"/>
      </c:lineChart>
      <c:catAx>
        <c:axId val="8748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865360"/>
        <c:crosses val="autoZero"/>
        <c:auto val="1"/>
        <c:lblAlgn val="ctr"/>
        <c:lblOffset val="100"/>
        <c:noMultiLvlLbl val="0"/>
      </c:catAx>
      <c:valAx>
        <c:axId val="11428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SD</a:t>
                </a:r>
                <a:r>
                  <a:rPr lang="es-MX" baseline="0"/>
                  <a:t> deviations and sums of them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8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720089</xdr:colOff>
      <xdr:row>108</xdr:row>
      <xdr:rowOff>135254</xdr:rowOff>
    </xdr:from>
    <xdr:to>
      <xdr:col>49</xdr:col>
      <xdr:colOff>1101090</xdr:colOff>
      <xdr:row>163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A1BDB-FBE5-CDFF-EECA-604FDAC60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1D6-C367-4FCA-8809-890338873DEF}">
  <sheetPr codeName="Hoja1"/>
  <dimension ref="A1:AZ1348"/>
  <sheetViews>
    <sheetView tabSelected="1" topLeftCell="A1336" zoomScale="90" zoomScaleNormal="90" workbookViewId="0">
      <selection activeCell="AD81" sqref="AD81"/>
    </sheetView>
  </sheetViews>
  <sheetFormatPr baseColWidth="10" defaultRowHeight="14.4" x14ac:dyDescent="0.3"/>
  <cols>
    <col min="1" max="1" width="27.33203125" bestFit="1" customWidth="1"/>
    <col min="2" max="2" width="19.5546875" bestFit="1" customWidth="1"/>
    <col min="3" max="3" width="29" bestFit="1" customWidth="1"/>
    <col min="4" max="4" width="22.88671875" bestFit="1" customWidth="1"/>
    <col min="5" max="5" width="29" bestFit="1" customWidth="1"/>
    <col min="6" max="6" width="19.5546875" bestFit="1" customWidth="1"/>
    <col min="7" max="7" width="29" bestFit="1" customWidth="1"/>
    <col min="8" max="8" width="22.88671875" bestFit="1" customWidth="1"/>
    <col min="9" max="9" width="29" bestFit="1" customWidth="1"/>
    <col min="10" max="10" width="19.5546875" bestFit="1" customWidth="1"/>
    <col min="11" max="11" width="29" bestFit="1" customWidth="1"/>
    <col min="12" max="12" width="22.88671875" bestFit="1" customWidth="1"/>
    <col min="13" max="13" width="29" bestFit="1" customWidth="1"/>
    <col min="14" max="14" width="19.5546875" bestFit="1" customWidth="1"/>
    <col min="15" max="15" width="29" bestFit="1" customWidth="1"/>
    <col min="16" max="16" width="22.88671875" bestFit="1" customWidth="1"/>
    <col min="17" max="17" width="29" bestFit="1" customWidth="1"/>
    <col min="18" max="18" width="19.5546875" bestFit="1" customWidth="1"/>
    <col min="19" max="19" width="29" bestFit="1" customWidth="1"/>
    <col min="20" max="20" width="22.88671875" bestFit="1" customWidth="1"/>
    <col min="21" max="21" width="29" bestFit="1" customWidth="1"/>
    <col min="22" max="22" width="35.109375" bestFit="1" customWidth="1"/>
    <col min="23" max="23" width="20.6640625" bestFit="1" customWidth="1"/>
    <col min="24" max="24" width="39" bestFit="1" customWidth="1"/>
    <col min="25" max="25" width="22.33203125" bestFit="1" customWidth="1"/>
    <col min="26" max="26" width="49" bestFit="1" customWidth="1"/>
    <col min="33" max="33" width="28.33203125" customWidth="1"/>
    <col min="34" max="34" width="25" customWidth="1"/>
    <col min="35" max="35" width="14.109375" customWidth="1"/>
    <col min="36" max="36" width="14.77734375" customWidth="1"/>
    <col min="37" max="37" width="14.5546875" customWidth="1"/>
    <col min="38" max="38" width="28.33203125" customWidth="1"/>
    <col min="39" max="39" width="27.88671875" customWidth="1"/>
    <col min="40" max="40" width="16.109375" customWidth="1"/>
    <col min="41" max="41" width="14.77734375" customWidth="1"/>
    <col min="42" max="42" width="14.5546875" customWidth="1"/>
    <col min="43" max="43" width="33.6640625" bestFit="1" customWidth="1"/>
    <col min="45" max="45" width="28.44140625" bestFit="1" customWidth="1"/>
    <col min="46" max="46" width="64" bestFit="1" customWidth="1"/>
    <col min="47" max="47" width="63.21875" bestFit="1" customWidth="1"/>
    <col min="48" max="48" width="53.77734375" bestFit="1" customWidth="1"/>
    <col min="49" max="49" width="68.44140625" bestFit="1" customWidth="1"/>
    <col min="50" max="50" width="23.88671875" bestFit="1" customWidth="1"/>
    <col min="51" max="51" width="16.33203125" bestFit="1" customWidth="1"/>
  </cols>
  <sheetData>
    <row r="1" spans="1:52" ht="24" thickBot="1" x14ac:dyDescent="0.5">
      <c r="A1" s="100" t="s">
        <v>80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2"/>
      <c r="AA1" s="1"/>
      <c r="AB1" s="1"/>
      <c r="AD1" s="121" t="s">
        <v>55</v>
      </c>
      <c r="AE1" s="121"/>
      <c r="AF1" s="121"/>
      <c r="AG1" s="145" t="s">
        <v>84</v>
      </c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S1" s="142" t="s">
        <v>92</v>
      </c>
      <c r="AT1" s="143"/>
      <c r="AU1" s="143"/>
      <c r="AV1" s="143"/>
      <c r="AW1" s="144"/>
    </row>
    <row r="2" spans="1:52" ht="21" x14ac:dyDescent="0.4">
      <c r="A2" s="83" t="s">
        <v>11</v>
      </c>
      <c r="B2" s="84"/>
      <c r="C2" s="84"/>
      <c r="D2" s="85"/>
      <c r="E2" s="83" t="s">
        <v>12</v>
      </c>
      <c r="F2" s="84"/>
      <c r="G2" s="84"/>
      <c r="H2" s="85"/>
      <c r="I2" s="83" t="s">
        <v>13</v>
      </c>
      <c r="J2" s="84"/>
      <c r="K2" s="84"/>
      <c r="L2" s="85"/>
      <c r="M2" s="83" t="s">
        <v>14</v>
      </c>
      <c r="N2" s="84"/>
      <c r="O2" s="84"/>
      <c r="P2" s="85"/>
      <c r="Q2" s="83" t="s">
        <v>15</v>
      </c>
      <c r="R2" s="84"/>
      <c r="S2" s="84"/>
      <c r="T2" s="85"/>
      <c r="U2" s="86" t="s">
        <v>20</v>
      </c>
      <c r="V2" s="87"/>
      <c r="W2" s="87"/>
      <c r="X2" s="87"/>
      <c r="Y2" s="87"/>
      <c r="Z2" s="88"/>
      <c r="AA2" s="1" t="s">
        <v>49</v>
      </c>
      <c r="AB2" s="1" t="s">
        <v>50</v>
      </c>
      <c r="AD2" s="121"/>
      <c r="AE2" s="121"/>
      <c r="AF2" s="121"/>
      <c r="AG2" s="86" t="s">
        <v>20</v>
      </c>
      <c r="AH2" s="87"/>
      <c r="AI2" s="87"/>
      <c r="AJ2" s="87"/>
      <c r="AK2" s="87"/>
      <c r="AL2" s="87"/>
      <c r="AM2" s="87"/>
      <c r="AN2" s="87"/>
      <c r="AO2" s="87"/>
      <c r="AP2" s="87"/>
      <c r="AQ2" s="88"/>
      <c r="AS2" s="73" t="s">
        <v>51</v>
      </c>
      <c r="AT2" s="78" t="s">
        <v>93</v>
      </c>
      <c r="AU2" s="73" t="s">
        <v>94</v>
      </c>
      <c r="AV2" s="73" t="s">
        <v>95</v>
      </c>
      <c r="AW2" s="78" t="s">
        <v>96</v>
      </c>
      <c r="AX2" s="81" t="s">
        <v>97</v>
      </c>
      <c r="AY2" s="81" t="s">
        <v>98</v>
      </c>
      <c r="AZ2" s="81" t="s">
        <v>99</v>
      </c>
    </row>
    <row r="3" spans="1:52" x14ac:dyDescent="0.3">
      <c r="A3" s="36" t="s">
        <v>51</v>
      </c>
      <c r="B3" s="37" t="s">
        <v>52</v>
      </c>
      <c r="C3" s="38" t="s">
        <v>51</v>
      </c>
      <c r="D3" s="37" t="s">
        <v>53</v>
      </c>
      <c r="E3" s="36" t="s">
        <v>51</v>
      </c>
      <c r="F3" s="37" t="s">
        <v>52</v>
      </c>
      <c r="G3" s="38" t="s">
        <v>51</v>
      </c>
      <c r="H3" s="37" t="s">
        <v>53</v>
      </c>
      <c r="I3" s="36" t="s">
        <v>51</v>
      </c>
      <c r="J3" s="37" t="s">
        <v>52</v>
      </c>
      <c r="K3" s="38" t="s">
        <v>51</v>
      </c>
      <c r="L3" s="37" t="s">
        <v>53</v>
      </c>
      <c r="M3" s="36" t="s">
        <v>51</v>
      </c>
      <c r="N3" s="37" t="s">
        <v>52</v>
      </c>
      <c r="O3" s="38" t="s">
        <v>51</v>
      </c>
      <c r="P3" s="37" t="s">
        <v>53</v>
      </c>
      <c r="Q3" s="36" t="s">
        <v>51</v>
      </c>
      <c r="R3" s="37" t="s">
        <v>52</v>
      </c>
      <c r="S3" s="38" t="s">
        <v>51</v>
      </c>
      <c r="T3" s="37" t="s">
        <v>53</v>
      </c>
      <c r="U3" s="38" t="s">
        <v>51</v>
      </c>
      <c r="V3" s="38" t="s">
        <v>16</v>
      </c>
      <c r="W3" s="38" t="s">
        <v>17</v>
      </c>
      <c r="X3" s="38" t="s">
        <v>18</v>
      </c>
      <c r="Y3" s="38" t="s">
        <v>19</v>
      </c>
      <c r="Z3" s="39" t="s">
        <v>54</v>
      </c>
      <c r="AA3" s="1">
        <v>1</v>
      </c>
      <c r="AB3" s="1">
        <v>27</v>
      </c>
      <c r="AD3" s="121"/>
      <c r="AE3" s="121"/>
      <c r="AF3" s="121"/>
      <c r="AG3" s="38" t="s">
        <v>51</v>
      </c>
      <c r="AH3" s="38" t="s">
        <v>16</v>
      </c>
      <c r="AI3" s="38" t="s">
        <v>17</v>
      </c>
      <c r="AJ3" s="38" t="s">
        <v>85</v>
      </c>
      <c r="AK3" s="38" t="s">
        <v>86</v>
      </c>
      <c r="AL3" s="38" t="s">
        <v>51</v>
      </c>
      <c r="AM3" s="38" t="s">
        <v>18</v>
      </c>
      <c r="AN3" s="38" t="s">
        <v>19</v>
      </c>
      <c r="AO3" s="38" t="s">
        <v>85</v>
      </c>
      <c r="AP3" s="38" t="s">
        <v>86</v>
      </c>
      <c r="AQ3" s="39" t="s">
        <v>54</v>
      </c>
      <c r="AS3" s="74">
        <v>200</v>
      </c>
      <c r="AT3" s="79">
        <f>SUM(AQ4,AQ58,AQ112,AQ166,AQ220,AQ274)</f>
        <v>1.7408699824028582</v>
      </c>
      <c r="AU3" s="76">
        <f>_xlfn.STDEV.P(AH4,AH58,AH112,AH166,AH220,AH274)</f>
        <v>1.0987580505187724</v>
      </c>
      <c r="AV3" s="76">
        <f>_xlfn.STDEV.P(AM4,AM58,AM112,AM166,AM220,AM274)</f>
        <v>0.50281093765341411</v>
      </c>
      <c r="AW3" s="79">
        <f>AU3+AV3</f>
        <v>1.6015689881721866</v>
      </c>
      <c r="AX3" s="74">
        <v>200</v>
      </c>
      <c r="AY3" s="74">
        <v>200</v>
      </c>
      <c r="AZ3">
        <f>LOG10(AY3)</f>
        <v>2.3010299956639813</v>
      </c>
    </row>
    <row r="4" spans="1:52" x14ac:dyDescent="0.3">
      <c r="A4" s="40">
        <v>200</v>
      </c>
      <c r="B4" s="41">
        <v>-3.7750858999999998E-2</v>
      </c>
      <c r="C4" s="42">
        <v>200</v>
      </c>
      <c r="D4" s="41">
        <v>-8.04674742E-2</v>
      </c>
      <c r="E4" s="40">
        <v>200</v>
      </c>
      <c r="F4" s="41">
        <v>-2.6637888200000001E-2</v>
      </c>
      <c r="G4" s="42">
        <v>200</v>
      </c>
      <c r="H4" s="41">
        <v>4.5598275000000004E-3</v>
      </c>
      <c r="I4" s="40">
        <v>200</v>
      </c>
      <c r="J4" s="41">
        <v>-2.8833041899999998E-2</v>
      </c>
      <c r="K4" s="42">
        <v>200</v>
      </c>
      <c r="L4" s="41">
        <v>-0.1541733861</v>
      </c>
      <c r="M4" s="40">
        <v>200</v>
      </c>
      <c r="N4" s="41">
        <v>-3.5715713699999999E-2</v>
      </c>
      <c r="O4" s="42">
        <v>200</v>
      </c>
      <c r="P4" s="41">
        <v>0.1217169807</v>
      </c>
      <c r="Q4" s="40">
        <v>200</v>
      </c>
      <c r="R4" s="41">
        <v>-3.0524529000000002E-2</v>
      </c>
      <c r="S4" s="42">
        <v>200</v>
      </c>
      <c r="T4" s="41">
        <v>-0.12209946620000001</v>
      </c>
      <c r="U4" s="42">
        <v>200</v>
      </c>
      <c r="V4" s="42">
        <f t="shared" ref="V4:V52" si="0">MEDIAN(B4,F4,J4,N4,R4)</f>
        <v>-3.0524529000000002E-2</v>
      </c>
      <c r="W4" s="42">
        <f t="shared" ref="W4:W52" si="1">_xlfn.STDEV.S(B4,F4,J4,N4,R4)</f>
        <v>4.6845465846787736E-3</v>
      </c>
      <c r="X4" s="42">
        <f t="shared" ref="X4:X52" si="2">MEDIAN(D4,H4,L4,P4,T4)</f>
        <v>-8.04674742E-2</v>
      </c>
      <c r="Y4" s="42">
        <f t="shared" ref="Y4:Y52" si="3">_xlfn.STDEV.S(D4,H4,L4,P4,T4)</f>
        <v>0.11109214170689946</v>
      </c>
      <c r="Z4" s="43">
        <f>Y4+W4</f>
        <v>0.11577668829157824</v>
      </c>
      <c r="AA4" s="1">
        <v>2</v>
      </c>
      <c r="AB4" s="1">
        <v>27</v>
      </c>
      <c r="AD4" s="121"/>
      <c r="AE4" s="121"/>
      <c r="AF4" s="121"/>
      <c r="AG4" s="42">
        <v>200</v>
      </c>
      <c r="AH4" s="42">
        <f>MEDIAN(B4,F4,J4,N4,R4,B220,F220,J220,N220,R220,B1300,F1300,J1300,N1300,R1300)</f>
        <v>-3.0524529000000002E-2</v>
      </c>
      <c r="AI4" s="42">
        <f>_xlfn.STDEV.S(B4,F4,J4,N4,R4,B220,F220,J220,N220,R220,B1300,F1300,J1300,N1300,R1300)</f>
        <v>1.0354107934404545E-2</v>
      </c>
      <c r="AJ4" s="42">
        <f>MIN(B4,F4,J4,N4,R4,B220,F220,J220,N220,R220,B1300,F1300,J1300,N1300,R1300)</f>
        <v>-4.9479699500000002E-2</v>
      </c>
      <c r="AK4" s="42">
        <f>MAX(B4,F4,J4,N4,R4,B220,F220,J220,N220,R220,B1300,F1300,J1300,N1300,R1300)</f>
        <v>-1.7764742E-2</v>
      </c>
      <c r="AL4" s="42">
        <v>200</v>
      </c>
      <c r="AM4" s="42">
        <f>MEDIAN(D4,H4,L4,P4,T4,D220,H220,L220,P220,T220,D1300,H1300,L1300,P1300,T1300)</f>
        <v>-0.11194310590000001</v>
      </c>
      <c r="AN4" s="42">
        <f t="shared" ref="AN4:AN35" si="4">_xlfn.STDEV.S(D4,H4,L4,P4,T4,D220,H220,L220,P220,T220,D1300,H1300,L1300,P1300,T1300)</f>
        <v>0.15049413670143069</v>
      </c>
      <c r="AO4" s="42">
        <f>MIN(D4,H4,L4,P4,T4,D220,H220,L220,P220,T220,D1300,H1300,L1300,P1300,T1300)</f>
        <v>-0.40696260150000002</v>
      </c>
      <c r="AP4" s="42">
        <f>MAX(D4,H4,L4,P4,T4,D220,H220,L220,P220,T220,D1300,H1300,L1300,P1300,T1300)</f>
        <v>0.1590799192</v>
      </c>
      <c r="AQ4" s="43">
        <f t="shared" ref="AQ4:AQ35" si="5">AN4+AI4</f>
        <v>0.16084824463583525</v>
      </c>
      <c r="AS4" s="74">
        <v>300</v>
      </c>
      <c r="AT4" s="79">
        <f t="shared" ref="AT4:AT51" si="6">SUM(AQ5,AQ59,AQ113,AQ167,AQ221,AQ275)</f>
        <v>1.9871695794667312</v>
      </c>
      <c r="AU4" s="76">
        <f t="shared" ref="AU4:AU51" si="7">_xlfn.STDEV.P(AH5,AH59,AH113,AH167,AH221,AH275)</f>
        <v>1.1035380075053907</v>
      </c>
      <c r="AV4" s="76">
        <f t="shared" ref="AV4:AV51" si="8">_xlfn.STDEV.P(AM5,AM59,AM113,AM167,AM221,AM275)</f>
        <v>0.49280499653539594</v>
      </c>
      <c r="AW4" s="79">
        <f t="shared" ref="AW4:AW51" si="9">AU4+AV4</f>
        <v>1.5963430040407867</v>
      </c>
      <c r="AX4" s="74">
        <v>300</v>
      </c>
      <c r="AY4" s="74">
        <v>300</v>
      </c>
      <c r="AZ4">
        <f t="shared" ref="AZ4:AZ31" si="10">LOG10(AY4)</f>
        <v>2.4771212547196626</v>
      </c>
    </row>
    <row r="5" spans="1:52" x14ac:dyDescent="0.3">
      <c r="A5" s="40">
        <v>300</v>
      </c>
      <c r="B5" s="41">
        <v>-3.1054196499999999E-2</v>
      </c>
      <c r="C5" s="42">
        <v>300</v>
      </c>
      <c r="D5" s="41">
        <v>-1.6044292599999999E-2</v>
      </c>
      <c r="E5" s="40">
        <v>300</v>
      </c>
      <c r="F5" s="41">
        <v>-4.2558727099999999E-2</v>
      </c>
      <c r="G5" s="42">
        <v>300</v>
      </c>
      <c r="H5" s="41">
        <v>3.46134949E-2</v>
      </c>
      <c r="I5" s="40">
        <v>300</v>
      </c>
      <c r="J5" s="41">
        <v>-4.9466208800000001E-2</v>
      </c>
      <c r="K5" s="42">
        <v>300</v>
      </c>
      <c r="L5" s="41">
        <v>-8.7383678899999997E-2</v>
      </c>
      <c r="M5" s="40">
        <v>300</v>
      </c>
      <c r="N5" s="41">
        <v>-4.4721123600000003E-2</v>
      </c>
      <c r="O5" s="42">
        <v>300</v>
      </c>
      <c r="P5" s="41">
        <v>2.3978024399999999E-2</v>
      </c>
      <c r="Q5" s="40">
        <v>300</v>
      </c>
      <c r="R5" s="41">
        <v>-2.79543916E-2</v>
      </c>
      <c r="S5" s="42">
        <v>300</v>
      </c>
      <c r="T5" s="41">
        <v>-6.937159E-3</v>
      </c>
      <c r="U5" s="42">
        <v>300</v>
      </c>
      <c r="V5" s="42">
        <f t="shared" si="0"/>
        <v>-4.2558727099999999E-2</v>
      </c>
      <c r="W5" s="42">
        <f t="shared" si="1"/>
        <v>9.2190655715570918E-3</v>
      </c>
      <c r="X5" s="42">
        <f t="shared" si="2"/>
        <v>-6.937159E-3</v>
      </c>
      <c r="Y5" s="42">
        <f t="shared" si="3"/>
        <v>4.7901954965600228E-2</v>
      </c>
      <c r="Z5" s="43">
        <f t="shared" ref="Z5:Z52" si="11">Y5+W5</f>
        <v>5.712102053715732E-2</v>
      </c>
      <c r="AA5" s="1">
        <v>3</v>
      </c>
      <c r="AB5" s="1">
        <v>27</v>
      </c>
      <c r="AG5" s="42">
        <v>300</v>
      </c>
      <c r="AH5" s="42">
        <f t="shared" ref="AH5:AH51" si="12">MEDIAN(B5,F5,J5,N5,R5,B221,F221,J221,N221,R221,B1301,F1301,J1301,N1301,R1301)</f>
        <v>-3.6550193299999999E-2</v>
      </c>
      <c r="AI5" s="42">
        <f t="shared" ref="AI5:AI52" si="13">_xlfn.STDEV.S(B5,F5,J5,N5,R5,B221,F221,J221,N221,R221,B1301,F1301,J1301,N1301,R1301)</f>
        <v>8.9399795378138705E-3</v>
      </c>
      <c r="AJ5" s="42">
        <f t="shared" ref="AJ5:AJ52" si="14">MIN(B5,F5,J5,N5,R5,B221,F221,J221,N221,R221,B1301,F1301,J1301,N1301,R1301)</f>
        <v>-5.21470879E-2</v>
      </c>
      <c r="AK5" s="42">
        <f t="shared" ref="AK5:AK52" si="15">MAX(B5,F5,J5,N5,R5,B221,F221,J221,N221,R221,B1301,F1301,J1301,N1301,R1301)</f>
        <v>-2.1280584599999999E-2</v>
      </c>
      <c r="AL5" s="42">
        <v>300</v>
      </c>
      <c r="AM5" s="42">
        <f t="shared" ref="AM5:AM52" si="16">MEDIAN(D5,H5,L5,P5,T5,D221,H221,L221,P221,T221,D1301,H1301,L1301,P1301,T1301)</f>
        <v>-3.7398046300000001E-2</v>
      </c>
      <c r="AN5" s="42">
        <f t="shared" si="4"/>
        <v>0.1423927417973605</v>
      </c>
      <c r="AO5" s="42">
        <f t="shared" ref="AO5:AO52" si="17">MIN(D5,H5,L5,P5,T5,D221,H221,L221,P221,T221,D1301,H1301,L1301,P1301,T1301)</f>
        <v>-0.36964038100000002</v>
      </c>
      <c r="AP5" s="42">
        <f t="shared" ref="AP5:AP52" si="18">MAX(D5,H5,L5,P5,T5,D221,H221,L221,P221,T221,D1301,H1301,L1301,P1301,T1301)</f>
        <v>3.46134949E-2</v>
      </c>
      <c r="AQ5" s="43">
        <f t="shared" si="5"/>
        <v>0.15133272133517436</v>
      </c>
      <c r="AS5" s="74">
        <v>400</v>
      </c>
      <c r="AT5" s="79">
        <f t="shared" si="6"/>
        <v>2.0254986280288283</v>
      </c>
      <c r="AU5" s="76">
        <f t="shared" si="7"/>
        <v>1.1054635354826043</v>
      </c>
      <c r="AV5" s="76">
        <f t="shared" si="8"/>
        <v>0.43042080822622958</v>
      </c>
      <c r="AW5" s="79">
        <f t="shared" si="9"/>
        <v>1.5358843437088339</v>
      </c>
      <c r="AX5" s="74">
        <v>400</v>
      </c>
      <c r="AY5" s="74">
        <v>400</v>
      </c>
      <c r="AZ5">
        <f t="shared" si="10"/>
        <v>2.6020599913279625</v>
      </c>
    </row>
    <row r="6" spans="1:52" x14ac:dyDescent="0.3">
      <c r="A6" s="40">
        <v>400</v>
      </c>
      <c r="B6" s="41">
        <v>-3.9333301299999998E-2</v>
      </c>
      <c r="C6" s="42">
        <v>400</v>
      </c>
      <c r="D6" s="41">
        <v>4.8714714700000002E-2</v>
      </c>
      <c r="E6" s="40">
        <v>400</v>
      </c>
      <c r="F6" s="41">
        <v>-5.1854081599999997E-2</v>
      </c>
      <c r="G6" s="42">
        <v>400</v>
      </c>
      <c r="H6" s="41">
        <v>-2.7523302400000001E-2</v>
      </c>
      <c r="I6" s="40">
        <v>400</v>
      </c>
      <c r="J6" s="41">
        <v>-4.1530083099999997E-2</v>
      </c>
      <c r="K6" s="42">
        <v>400</v>
      </c>
      <c r="L6" s="41">
        <v>-0.1796521482</v>
      </c>
      <c r="M6" s="40">
        <v>400</v>
      </c>
      <c r="N6" s="41">
        <v>-2.9761740700000001E-2</v>
      </c>
      <c r="O6" s="42">
        <v>400</v>
      </c>
      <c r="P6" s="41">
        <v>-0.38746787420000001</v>
      </c>
      <c r="Q6" s="40">
        <v>400</v>
      </c>
      <c r="R6" s="41">
        <v>-4.25286161E-2</v>
      </c>
      <c r="S6" s="42">
        <v>400</v>
      </c>
      <c r="T6" s="41">
        <v>-7.3468785600000003E-2</v>
      </c>
      <c r="U6" s="42">
        <v>400</v>
      </c>
      <c r="V6" s="42">
        <f t="shared" si="0"/>
        <v>-4.1530083099999997E-2</v>
      </c>
      <c r="W6" s="42">
        <f t="shared" si="1"/>
        <v>7.897865013168406E-3</v>
      </c>
      <c r="X6" s="42">
        <f t="shared" si="2"/>
        <v>-7.3468785600000003E-2</v>
      </c>
      <c r="Y6" s="42">
        <f t="shared" si="3"/>
        <v>0.16897036662592371</v>
      </c>
      <c r="Z6" s="43">
        <f t="shared" si="11"/>
        <v>0.17686823163909213</v>
      </c>
      <c r="AA6" s="1">
        <v>4</v>
      </c>
      <c r="AB6" s="1">
        <v>27</v>
      </c>
      <c r="AD6" s="89" t="s">
        <v>56</v>
      </c>
      <c r="AE6" s="89"/>
      <c r="AF6" s="89"/>
      <c r="AG6" s="42">
        <v>400</v>
      </c>
      <c r="AH6" s="42">
        <f t="shared" si="12"/>
        <v>-3.2784698199999997E-2</v>
      </c>
      <c r="AI6" s="42">
        <f t="shared" si="13"/>
        <v>1.1436610852493688E-2</v>
      </c>
      <c r="AJ6" s="42">
        <f t="shared" si="14"/>
        <v>-5.39293276E-2</v>
      </c>
      <c r="AK6" s="42">
        <f t="shared" si="15"/>
        <v>-1.7366343100000001E-2</v>
      </c>
      <c r="AL6" s="42">
        <v>400</v>
      </c>
      <c r="AM6" s="42">
        <f t="shared" si="16"/>
        <v>-0.28094488670000001</v>
      </c>
      <c r="AN6" s="42">
        <f t="shared" si="4"/>
        <v>0.21692181836914307</v>
      </c>
      <c r="AO6" s="42">
        <f t="shared" si="17"/>
        <v>-0.7281432269</v>
      </c>
      <c r="AP6" s="42">
        <f t="shared" si="18"/>
        <v>4.8714714700000002E-2</v>
      </c>
      <c r="AQ6" s="43">
        <f t="shared" si="5"/>
        <v>0.22835842922163677</v>
      </c>
      <c r="AS6" s="74">
        <v>500</v>
      </c>
      <c r="AT6" s="79">
        <f t="shared" si="6"/>
        <v>2.053115268253126</v>
      </c>
      <c r="AU6" s="76">
        <f t="shared" si="7"/>
        <v>1.1112147463669622</v>
      </c>
      <c r="AV6" s="76">
        <f t="shared" si="8"/>
        <v>0.4293274776666739</v>
      </c>
      <c r="AW6" s="79">
        <f t="shared" si="9"/>
        <v>1.5405422240336359</v>
      </c>
      <c r="AX6" s="74">
        <v>500</v>
      </c>
      <c r="AY6" s="74">
        <v>500</v>
      </c>
      <c r="AZ6">
        <f t="shared" si="10"/>
        <v>2.6989700043360187</v>
      </c>
    </row>
    <row r="7" spans="1:52" x14ac:dyDescent="0.3">
      <c r="A7" s="40">
        <v>500</v>
      </c>
      <c r="B7" s="41">
        <v>-3.4754527399999999E-2</v>
      </c>
      <c r="C7" s="42">
        <v>500</v>
      </c>
      <c r="D7" s="41">
        <v>-0.3294391854</v>
      </c>
      <c r="E7" s="40">
        <v>500</v>
      </c>
      <c r="F7" s="41">
        <v>-3.7697523400000002E-2</v>
      </c>
      <c r="G7" s="42">
        <v>500</v>
      </c>
      <c r="H7" s="41">
        <v>-0.146579977</v>
      </c>
      <c r="I7" s="40">
        <v>500</v>
      </c>
      <c r="J7" s="41">
        <v>-5.15341047E-2</v>
      </c>
      <c r="K7" s="42">
        <v>500</v>
      </c>
      <c r="L7" s="41">
        <v>-9.6556291200000005E-2</v>
      </c>
      <c r="M7" s="40">
        <v>500</v>
      </c>
      <c r="N7" s="41">
        <v>-2.1354419199999999E-2</v>
      </c>
      <c r="O7" s="42">
        <v>500</v>
      </c>
      <c r="P7" s="41">
        <v>-0.27522861329999998</v>
      </c>
      <c r="Q7" s="40">
        <v>500</v>
      </c>
      <c r="R7" s="41">
        <v>-2.01377872E-2</v>
      </c>
      <c r="S7" s="42">
        <v>500</v>
      </c>
      <c r="T7" s="41">
        <v>8.43514873E-2</v>
      </c>
      <c r="U7" s="42">
        <v>500</v>
      </c>
      <c r="V7" s="42">
        <f t="shared" si="0"/>
        <v>-3.4754527399999999E-2</v>
      </c>
      <c r="W7" s="42">
        <f t="shared" si="1"/>
        <v>1.2938976329116985E-2</v>
      </c>
      <c r="X7" s="42">
        <f t="shared" si="2"/>
        <v>-0.146579977</v>
      </c>
      <c r="Y7" s="42">
        <f t="shared" si="3"/>
        <v>0.16250613729473376</v>
      </c>
      <c r="Z7" s="43">
        <f t="shared" si="11"/>
        <v>0.17544511362385073</v>
      </c>
      <c r="AA7" s="1">
        <v>5</v>
      </c>
      <c r="AB7" s="1">
        <v>27.25</v>
      </c>
      <c r="AD7" s="89"/>
      <c r="AE7" s="89"/>
      <c r="AF7" s="89"/>
      <c r="AG7" s="42">
        <v>500</v>
      </c>
      <c r="AH7" s="42">
        <f t="shared" si="12"/>
        <v>-3.4754527399999999E-2</v>
      </c>
      <c r="AI7" s="42">
        <f t="shared" si="13"/>
        <v>1.3446537996455099E-2</v>
      </c>
      <c r="AJ7" s="42">
        <f t="shared" si="14"/>
        <v>-6.1263613799999998E-2</v>
      </c>
      <c r="AK7" s="42">
        <f t="shared" si="15"/>
        <v>-1.3789295999999999E-2</v>
      </c>
      <c r="AL7" s="42">
        <v>500</v>
      </c>
      <c r="AM7" s="42">
        <f t="shared" si="16"/>
        <v>-0.146579977</v>
      </c>
      <c r="AN7" s="42">
        <f t="shared" si="4"/>
        <v>0.18314038603726412</v>
      </c>
      <c r="AO7" s="42">
        <f t="shared" si="17"/>
        <v>-0.46492505270000001</v>
      </c>
      <c r="AP7" s="42">
        <f t="shared" si="18"/>
        <v>0.2185698227</v>
      </c>
      <c r="AQ7" s="43">
        <f t="shared" si="5"/>
        <v>0.19658692403371922</v>
      </c>
      <c r="AS7" s="74">
        <v>600</v>
      </c>
      <c r="AT7" s="79">
        <f t="shared" si="6"/>
        <v>2.3797376020057723</v>
      </c>
      <c r="AU7" s="76">
        <f t="shared" si="7"/>
        <v>1.1084062275956499</v>
      </c>
      <c r="AV7" s="76">
        <f t="shared" si="8"/>
        <v>0.35606518400824311</v>
      </c>
      <c r="AW7" s="79">
        <f t="shared" si="9"/>
        <v>1.464471411603893</v>
      </c>
      <c r="AX7" s="74">
        <v>600</v>
      </c>
      <c r="AY7" s="74">
        <v>600</v>
      </c>
      <c r="AZ7">
        <f t="shared" si="10"/>
        <v>2.7781512503836434</v>
      </c>
    </row>
    <row r="8" spans="1:52" x14ac:dyDescent="0.3">
      <c r="A8" s="40">
        <v>600</v>
      </c>
      <c r="B8" s="41">
        <v>-2.5621193300000001E-2</v>
      </c>
      <c r="C8" s="42">
        <v>600</v>
      </c>
      <c r="D8" s="41">
        <v>-0.25747901639999998</v>
      </c>
      <c r="E8" s="40">
        <v>600</v>
      </c>
      <c r="F8" s="41">
        <v>-4.0164288300000003E-2</v>
      </c>
      <c r="G8" s="42">
        <v>600</v>
      </c>
      <c r="H8" s="41">
        <v>-8.7203063999999997E-2</v>
      </c>
      <c r="I8" s="40">
        <v>600</v>
      </c>
      <c r="J8" s="41">
        <v>-1.34275387E-2</v>
      </c>
      <c r="K8" s="42">
        <v>600</v>
      </c>
      <c r="L8" s="41">
        <v>-0.71145306799999997</v>
      </c>
      <c r="M8" s="40">
        <v>600</v>
      </c>
      <c r="N8" s="41">
        <v>-4.47112489E-2</v>
      </c>
      <c r="O8" s="42">
        <v>600</v>
      </c>
      <c r="P8" s="41">
        <v>2.9701495299999998E-2</v>
      </c>
      <c r="Q8" s="40">
        <v>600</v>
      </c>
      <c r="R8" s="41">
        <v>-3.12467001E-2</v>
      </c>
      <c r="S8" s="42">
        <v>600</v>
      </c>
      <c r="T8" s="41">
        <v>-9.1690289999999994E-2</v>
      </c>
      <c r="U8" s="42">
        <v>600</v>
      </c>
      <c r="V8" s="42">
        <f t="shared" si="0"/>
        <v>-3.12467001E-2</v>
      </c>
      <c r="W8" s="42">
        <f t="shared" si="1"/>
        <v>1.2346664518588223E-2</v>
      </c>
      <c r="X8" s="42">
        <f t="shared" si="2"/>
        <v>-9.1690289999999994E-2</v>
      </c>
      <c r="Y8" s="42">
        <f t="shared" si="3"/>
        <v>0.29125347375634586</v>
      </c>
      <c r="Z8" s="43">
        <f t="shared" si="11"/>
        <v>0.30360013827493409</v>
      </c>
      <c r="AA8" s="1">
        <v>6</v>
      </c>
      <c r="AB8" s="1">
        <v>26.75</v>
      </c>
      <c r="AD8" s="89"/>
      <c r="AE8" s="89"/>
      <c r="AF8" s="89"/>
      <c r="AG8" s="42">
        <v>600</v>
      </c>
      <c r="AH8" s="42">
        <f t="shared" si="12"/>
        <v>-3.3462651000000003E-2</v>
      </c>
      <c r="AI8" s="42">
        <f t="shared" si="13"/>
        <v>1.2668404058958804E-2</v>
      </c>
      <c r="AJ8" s="42">
        <f t="shared" si="14"/>
        <v>-6.13829974E-2</v>
      </c>
      <c r="AK8" s="42">
        <f t="shared" si="15"/>
        <v>-1.34275387E-2</v>
      </c>
      <c r="AL8" s="42">
        <v>600</v>
      </c>
      <c r="AM8" s="42">
        <f t="shared" si="16"/>
        <v>-0.1935132786</v>
      </c>
      <c r="AN8" s="42">
        <f t="shared" si="4"/>
        <v>0.23927147479335012</v>
      </c>
      <c r="AO8" s="42">
        <f t="shared" si="17"/>
        <v>-0.71145306799999997</v>
      </c>
      <c r="AP8" s="42">
        <f t="shared" si="18"/>
        <v>9.0775107999999993E-2</v>
      </c>
      <c r="AQ8" s="43">
        <f t="shared" si="5"/>
        <v>0.25193987885230895</v>
      </c>
      <c r="AS8" s="74">
        <v>700</v>
      </c>
      <c r="AT8" s="79">
        <f t="shared" si="6"/>
        <v>2.4509369707572959</v>
      </c>
      <c r="AU8" s="76">
        <f t="shared" si="7"/>
        <v>1.1092426672061955</v>
      </c>
      <c r="AV8" s="76">
        <f t="shared" si="8"/>
        <v>0.36704298648642941</v>
      </c>
      <c r="AW8" s="79">
        <f t="shared" si="9"/>
        <v>1.4762856536926248</v>
      </c>
      <c r="AX8" s="74">
        <v>700</v>
      </c>
      <c r="AY8" s="74">
        <v>700</v>
      </c>
      <c r="AZ8">
        <f t="shared" si="10"/>
        <v>2.8450980400142569</v>
      </c>
    </row>
    <row r="9" spans="1:52" x14ac:dyDescent="0.3">
      <c r="A9" s="40">
        <v>700</v>
      </c>
      <c r="B9" s="41">
        <v>-4.7365047799999997E-2</v>
      </c>
      <c r="C9" s="42">
        <v>700</v>
      </c>
      <c r="D9" s="41">
        <v>0.15951669190000001</v>
      </c>
      <c r="E9" s="40">
        <v>700</v>
      </c>
      <c r="F9" s="41">
        <v>-1.2548605399999999E-2</v>
      </c>
      <c r="G9" s="42">
        <v>700</v>
      </c>
      <c r="H9" s="41">
        <v>0.16825217919999999</v>
      </c>
      <c r="I9" s="40">
        <v>700</v>
      </c>
      <c r="J9" s="41">
        <v>-3.8847651400000002E-2</v>
      </c>
      <c r="K9" s="42">
        <v>700</v>
      </c>
      <c r="L9" s="41">
        <v>-0.1282907231</v>
      </c>
      <c r="M9" s="40">
        <v>700</v>
      </c>
      <c r="N9" s="41">
        <v>-3.9300531200000002E-2</v>
      </c>
      <c r="O9" s="42">
        <v>700</v>
      </c>
      <c r="P9" s="41">
        <v>-0.44082648149999998</v>
      </c>
      <c r="Q9" s="40">
        <v>700</v>
      </c>
      <c r="R9" s="41">
        <v>-4.2031658200000002E-2</v>
      </c>
      <c r="S9" s="42">
        <v>700</v>
      </c>
      <c r="T9" s="41">
        <v>-0.40892387279999998</v>
      </c>
      <c r="U9" s="42">
        <v>700</v>
      </c>
      <c r="V9" s="42">
        <f t="shared" si="0"/>
        <v>-3.9300531200000002E-2</v>
      </c>
      <c r="W9" s="42">
        <f t="shared" si="1"/>
        <v>1.3550959350681678E-2</v>
      </c>
      <c r="X9" s="42">
        <f t="shared" si="2"/>
        <v>-0.1282907231</v>
      </c>
      <c r="Y9" s="42">
        <f t="shared" si="3"/>
        <v>0.29461365061464639</v>
      </c>
      <c r="Z9" s="43">
        <f t="shared" si="11"/>
        <v>0.30816460996532807</v>
      </c>
      <c r="AA9" s="1">
        <v>7</v>
      </c>
      <c r="AB9" s="1">
        <v>26.75</v>
      </c>
      <c r="AD9" s="89"/>
      <c r="AE9" s="89"/>
      <c r="AF9" s="89"/>
      <c r="AG9" s="42">
        <v>700</v>
      </c>
      <c r="AH9" s="42">
        <f t="shared" si="12"/>
        <v>-3.3664909600000001E-2</v>
      </c>
      <c r="AI9" s="42">
        <f t="shared" si="13"/>
        <v>1.0248353397437739E-2</v>
      </c>
      <c r="AJ9" s="42">
        <f t="shared" si="14"/>
        <v>-4.9696648199999999E-2</v>
      </c>
      <c r="AK9" s="42">
        <f t="shared" si="15"/>
        <v>-1.2548605399999999E-2</v>
      </c>
      <c r="AL9" s="42">
        <v>700</v>
      </c>
      <c r="AM9" s="42">
        <f t="shared" si="16"/>
        <v>-0.36752586030000001</v>
      </c>
      <c r="AN9" s="42">
        <f t="shared" si="4"/>
        <v>0.26249277884547501</v>
      </c>
      <c r="AO9" s="42">
        <f t="shared" si="17"/>
        <v>-0.80182115350000005</v>
      </c>
      <c r="AP9" s="42">
        <f t="shared" si="18"/>
        <v>0.16825217919999999</v>
      </c>
      <c r="AQ9" s="43">
        <f t="shared" si="5"/>
        <v>0.27274113224291274</v>
      </c>
      <c r="AS9" s="74">
        <v>800</v>
      </c>
      <c r="AT9" s="79">
        <f t="shared" si="6"/>
        <v>2.5326255440410992</v>
      </c>
      <c r="AU9" s="76">
        <f t="shared" si="7"/>
        <v>1.1068763967764912</v>
      </c>
      <c r="AV9" s="76">
        <f t="shared" si="8"/>
        <v>0.36614815748551177</v>
      </c>
      <c r="AW9" s="79">
        <f t="shared" si="9"/>
        <v>1.4730245542620031</v>
      </c>
      <c r="AX9" s="74">
        <v>800</v>
      </c>
      <c r="AY9" s="74">
        <v>800</v>
      </c>
      <c r="AZ9">
        <f t="shared" si="10"/>
        <v>2.9030899869919438</v>
      </c>
    </row>
    <row r="10" spans="1:52" x14ac:dyDescent="0.3">
      <c r="A10" s="40">
        <v>800</v>
      </c>
      <c r="B10" s="41">
        <v>-2.1171496599999999E-2</v>
      </c>
      <c r="C10" s="42">
        <v>800</v>
      </c>
      <c r="D10" s="41">
        <v>-0.1927288972</v>
      </c>
      <c r="E10" s="40">
        <v>800</v>
      </c>
      <c r="F10" s="41">
        <v>-3.92079002E-2</v>
      </c>
      <c r="G10" s="42">
        <v>800</v>
      </c>
      <c r="H10" s="41">
        <v>-0.2916360388</v>
      </c>
      <c r="I10" s="40">
        <v>800</v>
      </c>
      <c r="J10" s="41">
        <v>-2.8104995300000001E-2</v>
      </c>
      <c r="K10" s="42">
        <v>800</v>
      </c>
      <c r="L10" s="41">
        <v>-0.2270976093</v>
      </c>
      <c r="M10" s="40">
        <v>800</v>
      </c>
      <c r="N10" s="41">
        <v>-3.4984109399999998E-2</v>
      </c>
      <c r="O10" s="42">
        <v>800</v>
      </c>
      <c r="P10" s="41">
        <v>-0.54254647609999995</v>
      </c>
      <c r="Q10" s="40">
        <v>800</v>
      </c>
      <c r="R10" s="41">
        <v>-3.7113864400000002E-2</v>
      </c>
      <c r="S10" s="42">
        <v>800</v>
      </c>
      <c r="T10" s="41">
        <v>0.20023180300000001</v>
      </c>
      <c r="U10" s="42">
        <v>800</v>
      </c>
      <c r="V10" s="42">
        <f t="shared" si="0"/>
        <v>-3.4984109399999998E-2</v>
      </c>
      <c r="W10" s="42">
        <f t="shared" si="1"/>
        <v>7.405573252531732E-3</v>
      </c>
      <c r="X10" s="42">
        <f t="shared" si="2"/>
        <v>-0.2270976093</v>
      </c>
      <c r="Y10" s="42">
        <f t="shared" si="3"/>
        <v>0.26745536989844176</v>
      </c>
      <c r="Z10" s="43">
        <f t="shared" si="11"/>
        <v>0.27486094315097348</v>
      </c>
      <c r="AA10" s="1">
        <v>8</v>
      </c>
      <c r="AB10" s="1">
        <v>27</v>
      </c>
      <c r="AD10" s="89"/>
      <c r="AE10" s="89"/>
      <c r="AF10" s="89"/>
      <c r="AG10" s="42">
        <v>800</v>
      </c>
      <c r="AH10" s="42">
        <f t="shared" si="12"/>
        <v>-3.7113864400000002E-2</v>
      </c>
      <c r="AI10" s="42">
        <f t="shared" si="13"/>
        <v>1.0098390972527392E-2</v>
      </c>
      <c r="AJ10" s="42">
        <f t="shared" si="14"/>
        <v>-5.2152883400000002E-2</v>
      </c>
      <c r="AK10" s="42">
        <f t="shared" si="15"/>
        <v>-1.9412119299999999E-2</v>
      </c>
      <c r="AL10" s="42">
        <v>800</v>
      </c>
      <c r="AM10" s="42">
        <f t="shared" si="16"/>
        <v>-0.25742199929999998</v>
      </c>
      <c r="AN10" s="42">
        <f t="shared" si="4"/>
        <v>0.24110534658063643</v>
      </c>
      <c r="AO10" s="42">
        <f t="shared" si="17"/>
        <v>-0.71797719260000004</v>
      </c>
      <c r="AP10" s="42">
        <f t="shared" si="18"/>
        <v>0.20023180300000001</v>
      </c>
      <c r="AQ10" s="43">
        <f t="shared" si="5"/>
        <v>0.25120373755316383</v>
      </c>
      <c r="AS10" s="74">
        <v>900</v>
      </c>
      <c r="AT10" s="79">
        <f t="shared" si="6"/>
        <v>2.4585288165885424</v>
      </c>
      <c r="AU10" s="76">
        <f t="shared" si="7"/>
        <v>1.1079674695705788</v>
      </c>
      <c r="AV10" s="76">
        <f t="shared" si="8"/>
        <v>0.31426988303441988</v>
      </c>
      <c r="AW10" s="79">
        <f t="shared" si="9"/>
        <v>1.4222373526049987</v>
      </c>
      <c r="AX10" s="74">
        <v>900</v>
      </c>
      <c r="AY10" s="74">
        <v>900</v>
      </c>
      <c r="AZ10">
        <f t="shared" si="10"/>
        <v>2.9542425094393248</v>
      </c>
    </row>
    <row r="11" spans="1:52" x14ac:dyDescent="0.3">
      <c r="A11" s="40">
        <v>900</v>
      </c>
      <c r="B11" s="41">
        <v>-5.66859537E-2</v>
      </c>
      <c r="C11" s="42">
        <v>900</v>
      </c>
      <c r="D11" s="41">
        <v>-0.18271596849999999</v>
      </c>
      <c r="E11" s="40">
        <v>900</v>
      </c>
      <c r="F11" s="41">
        <v>-1.5664648600000001E-2</v>
      </c>
      <c r="G11" s="42">
        <v>900</v>
      </c>
      <c r="H11" s="41">
        <v>-0.61990694950000003</v>
      </c>
      <c r="I11" s="40">
        <v>900</v>
      </c>
      <c r="J11" s="41">
        <v>-3.5247573300000001E-2</v>
      </c>
      <c r="K11" s="42">
        <v>900</v>
      </c>
      <c r="L11" s="41">
        <v>-1.321495E-2</v>
      </c>
      <c r="M11" s="40">
        <v>900</v>
      </c>
      <c r="N11" s="41">
        <v>-4.2798135899999999E-2</v>
      </c>
      <c r="O11" s="42">
        <v>900</v>
      </c>
      <c r="P11" s="41">
        <v>-0.29884413859999998</v>
      </c>
      <c r="Q11" s="40">
        <v>900</v>
      </c>
      <c r="R11" s="41">
        <v>-1.99844242E-2</v>
      </c>
      <c r="S11" s="42">
        <v>900</v>
      </c>
      <c r="T11" s="41">
        <v>0.1491264018</v>
      </c>
      <c r="U11" s="42">
        <v>900</v>
      </c>
      <c r="V11" s="42">
        <f t="shared" si="0"/>
        <v>-3.5247573300000001E-2</v>
      </c>
      <c r="W11" s="42">
        <f t="shared" si="1"/>
        <v>1.6779515888164526E-2</v>
      </c>
      <c r="X11" s="42">
        <f t="shared" si="2"/>
        <v>-0.18271596849999999</v>
      </c>
      <c r="Y11" s="42">
        <f t="shared" si="3"/>
        <v>0.29280170926073984</v>
      </c>
      <c r="Z11" s="43">
        <f t="shared" si="11"/>
        <v>0.30958122514890435</v>
      </c>
      <c r="AA11" s="1">
        <v>9</v>
      </c>
      <c r="AB11" s="1">
        <v>27</v>
      </c>
      <c r="AG11" s="42">
        <v>900</v>
      </c>
      <c r="AH11" s="42">
        <f t="shared" si="12"/>
        <v>-3.7779512000000001E-2</v>
      </c>
      <c r="AI11" s="42">
        <f t="shared" si="13"/>
        <v>1.5223165762409953E-2</v>
      </c>
      <c r="AJ11" s="42">
        <f t="shared" si="14"/>
        <v>-5.9425140100000003E-2</v>
      </c>
      <c r="AK11" s="42">
        <f t="shared" si="15"/>
        <v>-1.5664648600000001E-2</v>
      </c>
      <c r="AL11" s="42">
        <v>900</v>
      </c>
      <c r="AM11" s="42">
        <f t="shared" si="16"/>
        <v>-0.22643990110000001</v>
      </c>
      <c r="AN11" s="42">
        <f t="shared" si="4"/>
        <v>0.24724809036193249</v>
      </c>
      <c r="AO11" s="42">
        <f t="shared" si="17"/>
        <v>-0.61990694950000003</v>
      </c>
      <c r="AP11" s="42">
        <f t="shared" si="18"/>
        <v>0.28163906909999997</v>
      </c>
      <c r="AQ11" s="43">
        <f t="shared" si="5"/>
        <v>0.26247125612434247</v>
      </c>
      <c r="AS11" s="74" t="s">
        <v>10</v>
      </c>
      <c r="AT11" s="79">
        <f t="shared" si="6"/>
        <v>2.9382795741469092</v>
      </c>
      <c r="AU11" s="76">
        <f t="shared" si="7"/>
        <v>1.1164352742917436</v>
      </c>
      <c r="AV11" s="76">
        <f t="shared" si="8"/>
        <v>0.36709609606041871</v>
      </c>
      <c r="AW11" s="79">
        <f t="shared" si="9"/>
        <v>1.4835313703521624</v>
      </c>
      <c r="AX11" t="str">
        <f>SUBSTITUTE(AS11,"k","", 1)</f>
        <v>1</v>
      </c>
      <c r="AY11">
        <f>AX11*10^3</f>
        <v>1000</v>
      </c>
      <c r="AZ11">
        <f t="shared" si="10"/>
        <v>3</v>
      </c>
    </row>
    <row r="12" spans="1:52" x14ac:dyDescent="0.3">
      <c r="A12" s="40" t="s">
        <v>10</v>
      </c>
      <c r="B12" s="41">
        <v>-1.2854831299999999E-2</v>
      </c>
      <c r="C12" s="42" t="s">
        <v>10</v>
      </c>
      <c r="D12" s="41">
        <v>-0.58575401279999995</v>
      </c>
      <c r="E12" s="40" t="s">
        <v>10</v>
      </c>
      <c r="F12" s="41">
        <v>-3.55398959E-2</v>
      </c>
      <c r="G12" s="42" t="s">
        <v>10</v>
      </c>
      <c r="H12" s="41">
        <v>-9.5927086199999997E-2</v>
      </c>
      <c r="I12" s="40" t="s">
        <v>10</v>
      </c>
      <c r="J12" s="41">
        <v>-2.6682847199999998E-2</v>
      </c>
      <c r="K12" s="42" t="s">
        <v>10</v>
      </c>
      <c r="L12" s="41">
        <v>1.9125573E-2</v>
      </c>
      <c r="M12" s="40" t="s">
        <v>10</v>
      </c>
      <c r="N12" s="41">
        <v>-2.4801140100000001E-2</v>
      </c>
      <c r="O12" s="42" t="s">
        <v>10</v>
      </c>
      <c r="P12" s="41">
        <v>-0.1233882671</v>
      </c>
      <c r="Q12" s="40" t="s">
        <v>10</v>
      </c>
      <c r="R12" s="41">
        <v>-2.8774923500000001E-2</v>
      </c>
      <c r="S12" s="42" t="s">
        <v>10</v>
      </c>
      <c r="T12" s="41">
        <v>-0.1816422248</v>
      </c>
      <c r="U12" s="42" t="s">
        <v>10</v>
      </c>
      <c r="V12" s="42">
        <f t="shared" si="0"/>
        <v>-2.6682847199999998E-2</v>
      </c>
      <c r="W12" s="42">
        <f t="shared" si="1"/>
        <v>8.2620560636641298E-3</v>
      </c>
      <c r="X12" s="42">
        <f t="shared" si="2"/>
        <v>-0.1233882671</v>
      </c>
      <c r="Y12" s="42">
        <f t="shared" si="3"/>
        <v>0.23111121716709357</v>
      </c>
      <c r="Z12" s="43">
        <f t="shared" si="11"/>
        <v>0.23937327323075769</v>
      </c>
      <c r="AA12" s="1">
        <v>10</v>
      </c>
      <c r="AB12" s="1">
        <v>27</v>
      </c>
      <c r="AD12" s="89" t="s">
        <v>83</v>
      </c>
      <c r="AE12" s="89"/>
      <c r="AF12" s="89"/>
      <c r="AG12" s="42" t="s">
        <v>10</v>
      </c>
      <c r="AH12" s="42">
        <f t="shared" si="12"/>
        <v>-2.6682847199999998E-2</v>
      </c>
      <c r="AI12" s="42">
        <f t="shared" si="13"/>
        <v>1.8857046095890242E-2</v>
      </c>
      <c r="AJ12" s="42">
        <f t="shared" si="14"/>
        <v>-6.6255530800000004E-2</v>
      </c>
      <c r="AK12" s="42">
        <f t="shared" si="15"/>
        <v>-7.4802701999999999E-3</v>
      </c>
      <c r="AL12" s="42" t="s">
        <v>10</v>
      </c>
      <c r="AM12" s="42">
        <f t="shared" si="16"/>
        <v>-0.28414315420000003</v>
      </c>
      <c r="AN12" s="42">
        <f t="shared" si="4"/>
        <v>0.32435727261646102</v>
      </c>
      <c r="AO12" s="42">
        <f t="shared" si="17"/>
        <v>-0.9240575929</v>
      </c>
      <c r="AP12" s="42">
        <f t="shared" si="18"/>
        <v>0.2094138193</v>
      </c>
      <c r="AQ12" s="43">
        <f t="shared" si="5"/>
        <v>0.34321431871235125</v>
      </c>
      <c r="AS12" s="74" t="s">
        <v>9</v>
      </c>
      <c r="AT12" s="79">
        <f t="shared" si="6"/>
        <v>3.3642173431789941</v>
      </c>
      <c r="AU12" s="76">
        <f t="shared" si="7"/>
        <v>1.112546970074908</v>
      </c>
      <c r="AV12" s="76">
        <f t="shared" si="8"/>
        <v>0.3687699474199107</v>
      </c>
      <c r="AW12" s="79">
        <f t="shared" si="9"/>
        <v>1.4813169174948186</v>
      </c>
      <c r="AX12" t="str">
        <f t="shared" ref="AX12:AX51" si="19">SUBSTITUTE(AS12,"k","", 1)</f>
        <v>2</v>
      </c>
      <c r="AY12">
        <f t="shared" ref="AY12:AY31" si="20">AX12*10^3</f>
        <v>2000</v>
      </c>
      <c r="AZ12">
        <f t="shared" si="10"/>
        <v>3.3010299956639813</v>
      </c>
    </row>
    <row r="13" spans="1:52" x14ac:dyDescent="0.3">
      <c r="A13" s="40" t="s">
        <v>9</v>
      </c>
      <c r="B13" s="41">
        <v>3.8999186999999999E-3</v>
      </c>
      <c r="C13" s="42" t="s">
        <v>9</v>
      </c>
      <c r="D13" s="41">
        <v>-0.57052262149999999</v>
      </c>
      <c r="E13" s="40" t="s">
        <v>9</v>
      </c>
      <c r="F13" s="41">
        <v>-5.8588041200000003E-2</v>
      </c>
      <c r="G13" s="42" t="s">
        <v>9</v>
      </c>
      <c r="H13" s="41">
        <v>-0.1900821979</v>
      </c>
      <c r="I13" s="40" t="s">
        <v>9</v>
      </c>
      <c r="J13" s="41">
        <v>-3.0893338699999998E-2</v>
      </c>
      <c r="K13" s="42" t="s">
        <v>9</v>
      </c>
      <c r="L13" s="41">
        <v>-1.2020624485</v>
      </c>
      <c r="M13" s="40" t="s">
        <v>9</v>
      </c>
      <c r="N13" s="41">
        <v>-3.4036223599999998E-2</v>
      </c>
      <c r="O13" s="42" t="s">
        <v>9</v>
      </c>
      <c r="P13" s="41">
        <v>-0.55581720479999996</v>
      </c>
      <c r="Q13" s="40" t="s">
        <v>9</v>
      </c>
      <c r="R13" s="41">
        <v>-1.0515470999999999E-3</v>
      </c>
      <c r="S13" s="42" t="s">
        <v>9</v>
      </c>
      <c r="T13" s="41">
        <v>-1.1265084319000001</v>
      </c>
      <c r="U13" s="42" t="s">
        <v>9</v>
      </c>
      <c r="V13" s="42">
        <f t="shared" si="0"/>
        <v>-3.0893338699999998E-2</v>
      </c>
      <c r="W13" s="42">
        <f t="shared" si="1"/>
        <v>2.5736762987689153E-2</v>
      </c>
      <c r="X13" s="42">
        <f t="shared" si="2"/>
        <v>-0.57052262149999999</v>
      </c>
      <c r="Y13" s="42">
        <f t="shared" si="3"/>
        <v>0.42642138521424883</v>
      </c>
      <c r="Z13" s="43">
        <f t="shared" si="11"/>
        <v>0.452158148201938</v>
      </c>
      <c r="AA13" s="1" t="s">
        <v>48</v>
      </c>
      <c r="AB13" s="1">
        <f>AVERAGE(AB3:AB12)</f>
        <v>26.975000000000001</v>
      </c>
      <c r="AD13" s="89"/>
      <c r="AE13" s="89"/>
      <c r="AF13" s="89"/>
      <c r="AG13" s="42" t="s">
        <v>9</v>
      </c>
      <c r="AH13" s="42">
        <f t="shared" si="12"/>
        <v>-3.4036223599999998E-2</v>
      </c>
      <c r="AI13" s="42">
        <f t="shared" si="13"/>
        <v>2.4521618628570826E-2</v>
      </c>
      <c r="AJ13" s="42">
        <f t="shared" si="14"/>
        <v>-7.5635422300000005E-2</v>
      </c>
      <c r="AK13" s="42">
        <f t="shared" si="15"/>
        <v>3.8999186999999999E-3</v>
      </c>
      <c r="AL13" s="42" t="s">
        <v>9</v>
      </c>
      <c r="AM13" s="42">
        <f t="shared" si="16"/>
        <v>-0.26483541269999999</v>
      </c>
      <c r="AN13" s="42">
        <f t="shared" si="4"/>
        <v>0.35529111120931078</v>
      </c>
      <c r="AO13" s="42">
        <f t="shared" si="17"/>
        <v>-1.2020624485</v>
      </c>
      <c r="AP13" s="42">
        <f t="shared" si="18"/>
        <v>-0.12102405820000001</v>
      </c>
      <c r="AQ13" s="43">
        <f t="shared" si="5"/>
        <v>0.37981272983788161</v>
      </c>
      <c r="AS13" s="74" t="s">
        <v>8</v>
      </c>
      <c r="AT13" s="79">
        <f t="shared" si="6"/>
        <v>3.8925321341861281</v>
      </c>
      <c r="AU13" s="76">
        <f t="shared" si="7"/>
        <v>1.1234061668811612</v>
      </c>
      <c r="AV13" s="76">
        <f t="shared" si="8"/>
        <v>0.25392441107204017</v>
      </c>
      <c r="AW13" s="79">
        <f t="shared" si="9"/>
        <v>1.3773305779532015</v>
      </c>
      <c r="AX13" t="str">
        <f t="shared" si="19"/>
        <v>3</v>
      </c>
      <c r="AY13">
        <f t="shared" si="20"/>
        <v>3000</v>
      </c>
      <c r="AZ13">
        <f t="shared" si="10"/>
        <v>3.4771212547196626</v>
      </c>
    </row>
    <row r="14" spans="1:52" x14ac:dyDescent="0.3">
      <c r="A14" s="40" t="s">
        <v>8</v>
      </c>
      <c r="B14" s="41">
        <v>6.4915577999999996E-3</v>
      </c>
      <c r="C14" s="42" t="s">
        <v>8</v>
      </c>
      <c r="D14" s="41">
        <v>-1.3151229009000001</v>
      </c>
      <c r="E14" s="40" t="s">
        <v>8</v>
      </c>
      <c r="F14" s="41">
        <v>1.9173504999999999E-3</v>
      </c>
      <c r="G14" s="42" t="s">
        <v>8</v>
      </c>
      <c r="H14" s="41">
        <v>0.33898176759999998</v>
      </c>
      <c r="I14" s="40" t="s">
        <v>8</v>
      </c>
      <c r="J14" s="41">
        <v>-8.04552568E-2</v>
      </c>
      <c r="K14" s="42" t="s">
        <v>8</v>
      </c>
      <c r="L14" s="41">
        <v>-0.84121429390000002</v>
      </c>
      <c r="M14" s="40" t="s">
        <v>8</v>
      </c>
      <c r="N14" s="41">
        <v>-1.55047594E-2</v>
      </c>
      <c r="O14" s="42" t="s">
        <v>8</v>
      </c>
      <c r="P14" s="41">
        <v>-1.3502013045000001</v>
      </c>
      <c r="Q14" s="40" t="s">
        <v>8</v>
      </c>
      <c r="R14" s="41">
        <v>-7.5160427399999993E-2</v>
      </c>
      <c r="S14" s="42" t="s">
        <v>8</v>
      </c>
      <c r="T14" s="41">
        <v>-0.51688388060000001</v>
      </c>
      <c r="U14" s="42" t="s">
        <v>8</v>
      </c>
      <c r="V14" s="42">
        <f t="shared" si="0"/>
        <v>-1.55047594E-2</v>
      </c>
      <c r="W14" s="42">
        <f t="shared" si="1"/>
        <v>4.21703200409674E-2</v>
      </c>
      <c r="X14" s="42">
        <f t="shared" si="2"/>
        <v>-0.84121429390000002</v>
      </c>
      <c r="Y14" s="42">
        <f t="shared" si="3"/>
        <v>0.6941344169328848</v>
      </c>
      <c r="Z14" s="43">
        <f t="shared" si="11"/>
        <v>0.73630473697385224</v>
      </c>
      <c r="AA14" s="1"/>
      <c r="AB14" s="1"/>
      <c r="AD14" s="89"/>
      <c r="AE14" s="89"/>
      <c r="AF14" s="89"/>
      <c r="AG14" s="42" t="s">
        <v>8</v>
      </c>
      <c r="AH14" s="42">
        <f t="shared" si="12"/>
        <v>-5.7493632199999999E-2</v>
      </c>
      <c r="AI14" s="42">
        <f t="shared" si="13"/>
        <v>2.8938247154249724E-2</v>
      </c>
      <c r="AJ14" s="42">
        <f t="shared" si="14"/>
        <v>-8.2443724900000001E-2</v>
      </c>
      <c r="AK14" s="42">
        <f t="shared" si="15"/>
        <v>6.4915577999999996E-3</v>
      </c>
      <c r="AL14" s="42" t="s">
        <v>8</v>
      </c>
      <c r="AM14" s="42">
        <f t="shared" si="16"/>
        <v>-0.8222433562</v>
      </c>
      <c r="AN14" s="42">
        <f t="shared" si="4"/>
        <v>0.58576539872769429</v>
      </c>
      <c r="AO14" s="42">
        <f t="shared" si="17"/>
        <v>-1.9367995743999999</v>
      </c>
      <c r="AP14" s="42">
        <f t="shared" si="18"/>
        <v>0.33898176759999998</v>
      </c>
      <c r="AQ14" s="43">
        <f t="shared" si="5"/>
        <v>0.61470364588194404</v>
      </c>
      <c r="AS14" s="74" t="s">
        <v>21</v>
      </c>
      <c r="AT14" s="79">
        <f t="shared" si="6"/>
        <v>3.4708223466214085</v>
      </c>
      <c r="AU14" s="76">
        <f t="shared" si="7"/>
        <v>1.1307286233951737</v>
      </c>
      <c r="AV14" s="76">
        <f t="shared" si="8"/>
        <v>0.27776841112507045</v>
      </c>
      <c r="AW14" s="79">
        <f t="shared" si="9"/>
        <v>1.4084970345202441</v>
      </c>
      <c r="AX14" t="str">
        <f t="shared" si="19"/>
        <v>4</v>
      </c>
      <c r="AY14">
        <f t="shared" si="20"/>
        <v>4000</v>
      </c>
      <c r="AZ14">
        <f t="shared" si="10"/>
        <v>3.6020599913279625</v>
      </c>
    </row>
    <row r="15" spans="1:52" x14ac:dyDescent="0.3">
      <c r="A15" s="40" t="s">
        <v>21</v>
      </c>
      <c r="B15" s="41">
        <v>-2.81433525E-2</v>
      </c>
      <c r="C15" s="42" t="s">
        <v>21</v>
      </c>
      <c r="D15" s="41">
        <v>-0.73352969599999995</v>
      </c>
      <c r="E15" s="40" t="s">
        <v>21</v>
      </c>
      <c r="F15" s="41">
        <v>-8.4645163900000001E-2</v>
      </c>
      <c r="G15" s="42" t="s">
        <v>21</v>
      </c>
      <c r="H15" s="41">
        <v>-1.0324357692999999</v>
      </c>
      <c r="I15" s="40" t="s">
        <v>21</v>
      </c>
      <c r="J15" s="41">
        <v>-5.3941074899999997E-2</v>
      </c>
      <c r="K15" s="42" t="s">
        <v>21</v>
      </c>
      <c r="L15" s="41">
        <v>-1.1233149248000001</v>
      </c>
      <c r="M15" s="40" t="s">
        <v>21</v>
      </c>
      <c r="N15" s="41">
        <v>-5.4504095500000002E-2</v>
      </c>
      <c r="O15" s="42" t="s">
        <v>21</v>
      </c>
      <c r="P15" s="41">
        <v>-1.2428007243000001</v>
      </c>
      <c r="Q15" s="40" t="s">
        <v>21</v>
      </c>
      <c r="R15" s="41">
        <v>-1.72391943E-2</v>
      </c>
      <c r="S15" s="42" t="s">
        <v>21</v>
      </c>
      <c r="T15" s="41">
        <v>-1.6392747107000001</v>
      </c>
      <c r="U15" s="42" t="s">
        <v>21</v>
      </c>
      <c r="V15" s="42">
        <f t="shared" si="0"/>
        <v>-5.3941074899999997E-2</v>
      </c>
      <c r="W15" s="42">
        <f t="shared" si="1"/>
        <v>2.6270301032362841E-2</v>
      </c>
      <c r="X15" s="42">
        <f t="shared" si="2"/>
        <v>-1.1233149248000001</v>
      </c>
      <c r="Y15" s="42">
        <f t="shared" si="3"/>
        <v>0.33011038244820345</v>
      </c>
      <c r="Z15" s="43">
        <f t="shared" si="11"/>
        <v>0.35638068348056628</v>
      </c>
      <c r="AA15" s="1"/>
      <c r="AB15" s="1"/>
      <c r="AG15" s="42" t="s">
        <v>21</v>
      </c>
      <c r="AH15" s="42">
        <f t="shared" si="12"/>
        <v>-4.7573228500000002E-2</v>
      </c>
      <c r="AI15" s="42">
        <f t="shared" si="13"/>
        <v>2.9869101692414378E-2</v>
      </c>
      <c r="AJ15" s="42">
        <f t="shared" si="14"/>
        <v>-9.6807765200000007E-2</v>
      </c>
      <c r="AK15" s="42">
        <f t="shared" si="15"/>
        <v>6.3437036999999998E-3</v>
      </c>
      <c r="AL15" s="42" t="s">
        <v>21</v>
      </c>
      <c r="AM15" s="42">
        <f t="shared" si="16"/>
        <v>-1.1233149248000001</v>
      </c>
      <c r="AN15" s="42">
        <f t="shared" si="4"/>
        <v>0.38953602593112996</v>
      </c>
      <c r="AO15" s="42">
        <f t="shared" si="17"/>
        <v>-1.7837936846</v>
      </c>
      <c r="AP15" s="42">
        <f t="shared" si="18"/>
        <v>-0.21430222030000001</v>
      </c>
      <c r="AQ15" s="43">
        <f t="shared" si="5"/>
        <v>0.41940512762354432</v>
      </c>
      <c r="AS15" s="74" t="s">
        <v>7</v>
      </c>
      <c r="AT15" s="79">
        <f t="shared" si="6"/>
        <v>3.9785028219599479</v>
      </c>
      <c r="AU15" s="76">
        <f t="shared" si="7"/>
        <v>1.1282801046882054</v>
      </c>
      <c r="AV15" s="76">
        <f t="shared" si="8"/>
        <v>0.36779560418577456</v>
      </c>
      <c r="AW15" s="79">
        <f t="shared" si="9"/>
        <v>1.49607570887398</v>
      </c>
      <c r="AX15" t="str">
        <f t="shared" si="19"/>
        <v>5</v>
      </c>
      <c r="AY15">
        <f t="shared" si="20"/>
        <v>5000</v>
      </c>
      <c r="AZ15">
        <f t="shared" si="10"/>
        <v>3.6989700043360187</v>
      </c>
    </row>
    <row r="16" spans="1:52" x14ac:dyDescent="0.3">
      <c r="A16" s="40" t="s">
        <v>7</v>
      </c>
      <c r="B16" s="41">
        <v>-7.8403040000000004E-4</v>
      </c>
      <c r="C16" s="42" t="s">
        <v>7</v>
      </c>
      <c r="D16" s="41">
        <v>-0.73613169389999999</v>
      </c>
      <c r="E16" s="40" t="s">
        <v>7</v>
      </c>
      <c r="F16" s="41">
        <v>-7.1821701399999993E-2</v>
      </c>
      <c r="G16" s="42" t="s">
        <v>7</v>
      </c>
      <c r="H16" s="41">
        <v>-0.94680659349999996</v>
      </c>
      <c r="I16" s="40" t="s">
        <v>7</v>
      </c>
      <c r="J16" s="41">
        <v>-5.9630253000000001E-2</v>
      </c>
      <c r="K16" s="42" t="s">
        <v>7</v>
      </c>
      <c r="L16" s="41">
        <v>-0.30789697659999998</v>
      </c>
      <c r="M16" s="40" t="s">
        <v>7</v>
      </c>
      <c r="N16" s="41">
        <v>-5.6513476399999998E-2</v>
      </c>
      <c r="O16" s="42" t="s">
        <v>7</v>
      </c>
      <c r="P16" s="41">
        <v>-0.80796245479999995</v>
      </c>
      <c r="Q16" s="40" t="s">
        <v>7</v>
      </c>
      <c r="R16" s="41">
        <v>-3.2350559199999997E-2</v>
      </c>
      <c r="S16" s="42" t="s">
        <v>7</v>
      </c>
      <c r="T16" s="41">
        <v>-0.86629523770000005</v>
      </c>
      <c r="U16" s="42" t="s">
        <v>7</v>
      </c>
      <c r="V16" s="42">
        <f t="shared" si="0"/>
        <v>-5.6513476399999998E-2</v>
      </c>
      <c r="W16" s="42">
        <f t="shared" si="1"/>
        <v>2.8186993719146756E-2</v>
      </c>
      <c r="X16" s="42">
        <f t="shared" si="2"/>
        <v>-0.80796245479999995</v>
      </c>
      <c r="Y16" s="42">
        <f t="shared" si="3"/>
        <v>0.24991130213014492</v>
      </c>
      <c r="Z16" s="43">
        <f t="shared" si="11"/>
        <v>0.27809829584929169</v>
      </c>
      <c r="AA16" s="1"/>
      <c r="AB16" s="1"/>
      <c r="AG16" s="42" t="s">
        <v>7</v>
      </c>
      <c r="AH16" s="42">
        <f t="shared" si="12"/>
        <v>-4.1592198499999997E-2</v>
      </c>
      <c r="AI16" s="42">
        <f t="shared" si="13"/>
        <v>1.884680107427569E-2</v>
      </c>
      <c r="AJ16" s="42">
        <f t="shared" si="14"/>
        <v>-7.1821701399999993E-2</v>
      </c>
      <c r="AK16" s="42">
        <f t="shared" si="15"/>
        <v>-7.8403040000000004E-4</v>
      </c>
      <c r="AL16" s="42" t="s">
        <v>7</v>
      </c>
      <c r="AM16" s="42">
        <f t="shared" si="16"/>
        <v>-1.2338834142999999</v>
      </c>
      <c r="AN16" s="42">
        <f t="shared" si="4"/>
        <v>0.41415014490506785</v>
      </c>
      <c r="AO16" s="42">
        <f t="shared" si="17"/>
        <v>-1.7442282678000001</v>
      </c>
      <c r="AP16" s="42">
        <f t="shared" si="18"/>
        <v>-0.30789697659999998</v>
      </c>
      <c r="AQ16" s="43">
        <f t="shared" si="5"/>
        <v>0.43299694597934352</v>
      </c>
      <c r="AS16" s="74" t="s">
        <v>22</v>
      </c>
      <c r="AT16" s="79">
        <f t="shared" si="6"/>
        <v>3.8439567478944388</v>
      </c>
      <c r="AU16" s="76">
        <f t="shared" si="7"/>
        <v>1.1298938228438786</v>
      </c>
      <c r="AV16" s="76">
        <f t="shared" si="8"/>
        <v>0.51790042350839238</v>
      </c>
      <c r="AW16" s="79">
        <f t="shared" si="9"/>
        <v>1.647794246352271</v>
      </c>
      <c r="AX16" t="str">
        <f t="shared" si="19"/>
        <v>6</v>
      </c>
      <c r="AY16">
        <f t="shared" si="20"/>
        <v>6000</v>
      </c>
      <c r="AZ16">
        <f t="shared" si="10"/>
        <v>3.7781512503836434</v>
      </c>
    </row>
    <row r="17" spans="1:52" x14ac:dyDescent="0.3">
      <c r="A17" s="40" t="s">
        <v>22</v>
      </c>
      <c r="B17" s="41">
        <v>-6.0821627400000002E-2</v>
      </c>
      <c r="C17" s="42" t="s">
        <v>22</v>
      </c>
      <c r="D17" s="41">
        <v>-0.75713232549999998</v>
      </c>
      <c r="E17" s="40" t="s">
        <v>22</v>
      </c>
      <c r="F17" s="41">
        <v>-9.0011724299999998E-2</v>
      </c>
      <c r="G17" s="42" t="s">
        <v>22</v>
      </c>
      <c r="H17" s="41">
        <v>-1.3479679702</v>
      </c>
      <c r="I17" s="40" t="s">
        <v>22</v>
      </c>
      <c r="J17" s="41">
        <v>-3.75416955E-2</v>
      </c>
      <c r="K17" s="42" t="s">
        <v>22</v>
      </c>
      <c r="L17" s="41">
        <v>-1.2176122460000001</v>
      </c>
      <c r="M17" s="40" t="s">
        <v>22</v>
      </c>
      <c r="N17" s="41">
        <v>-3.1818531999999997E-2</v>
      </c>
      <c r="O17" s="42" t="s">
        <v>22</v>
      </c>
      <c r="P17" s="41">
        <v>-1.8705347000999999</v>
      </c>
      <c r="Q17" s="40" t="s">
        <v>22</v>
      </c>
      <c r="R17" s="41">
        <v>-8.5671068500000003E-2</v>
      </c>
      <c r="S17" s="42" t="s">
        <v>22</v>
      </c>
      <c r="T17" s="41">
        <v>-1.1217945254999999</v>
      </c>
      <c r="U17" s="42" t="s">
        <v>22</v>
      </c>
      <c r="V17" s="42">
        <f t="shared" si="0"/>
        <v>-6.0821627400000002E-2</v>
      </c>
      <c r="W17" s="42">
        <f t="shared" si="1"/>
        <v>2.6702407129770428E-2</v>
      </c>
      <c r="X17" s="42">
        <f t="shared" si="2"/>
        <v>-1.2176122460000001</v>
      </c>
      <c r="Y17" s="42">
        <f t="shared" si="3"/>
        <v>0.40441906043811038</v>
      </c>
      <c r="Z17" s="43">
        <f t="shared" si="11"/>
        <v>0.43112146756788083</v>
      </c>
      <c r="AA17" s="1"/>
      <c r="AB17" s="1"/>
      <c r="AG17" s="42" t="s">
        <v>22</v>
      </c>
      <c r="AH17" s="42">
        <f t="shared" si="12"/>
        <v>-5.9289885000000001E-2</v>
      </c>
      <c r="AI17" s="42">
        <f t="shared" si="13"/>
        <v>3.2526037202768955E-2</v>
      </c>
      <c r="AJ17" s="42">
        <f t="shared" si="14"/>
        <v>-0.1096162044</v>
      </c>
      <c r="AK17" s="42">
        <f t="shared" si="15"/>
        <v>1.21649203E-2</v>
      </c>
      <c r="AL17" s="42" t="s">
        <v>22</v>
      </c>
      <c r="AM17" s="42">
        <f t="shared" si="16"/>
        <v>-1.2847618534</v>
      </c>
      <c r="AN17" s="42">
        <f t="shared" si="4"/>
        <v>0.46943276035402942</v>
      </c>
      <c r="AO17" s="42">
        <f t="shared" si="17"/>
        <v>-2.1325809869999999</v>
      </c>
      <c r="AP17" s="42">
        <f t="shared" si="18"/>
        <v>-0.30134970150000001</v>
      </c>
      <c r="AQ17" s="43">
        <f t="shared" si="5"/>
        <v>0.5019587975567984</v>
      </c>
      <c r="AS17" s="74" t="s">
        <v>23</v>
      </c>
      <c r="AT17" s="79">
        <f t="shared" si="6"/>
        <v>4.2043943734855125</v>
      </c>
      <c r="AU17" s="76">
        <f t="shared" si="7"/>
        <v>1.1499550422320963</v>
      </c>
      <c r="AV17" s="76">
        <f t="shared" si="8"/>
        <v>0.45752142903397724</v>
      </c>
      <c r="AW17" s="79">
        <f t="shared" si="9"/>
        <v>1.6074764712660736</v>
      </c>
      <c r="AX17" t="str">
        <f t="shared" si="19"/>
        <v>7</v>
      </c>
      <c r="AY17">
        <f t="shared" si="20"/>
        <v>7000</v>
      </c>
      <c r="AZ17">
        <f t="shared" si="10"/>
        <v>3.8450980400142569</v>
      </c>
    </row>
    <row r="18" spans="1:52" x14ac:dyDescent="0.3">
      <c r="A18" s="40" t="s">
        <v>23</v>
      </c>
      <c r="B18" s="41">
        <v>-4.4966993500000003E-2</v>
      </c>
      <c r="C18" s="42" t="s">
        <v>23</v>
      </c>
      <c r="D18" s="41">
        <v>-1.2182423675</v>
      </c>
      <c r="E18" s="40" t="s">
        <v>23</v>
      </c>
      <c r="F18" s="41">
        <v>-3.2878714199999999E-2</v>
      </c>
      <c r="G18" s="42" t="s">
        <v>23</v>
      </c>
      <c r="H18" s="41">
        <v>-0.97913677239999997</v>
      </c>
      <c r="I18" s="40" t="s">
        <v>23</v>
      </c>
      <c r="J18" s="41">
        <v>1.8258275000000001E-2</v>
      </c>
      <c r="K18" s="42" t="s">
        <v>23</v>
      </c>
      <c r="L18" s="41">
        <v>-2.4429593962</v>
      </c>
      <c r="M18" s="40" t="s">
        <v>23</v>
      </c>
      <c r="N18" s="41">
        <v>-0.1108514987</v>
      </c>
      <c r="O18" s="42" t="s">
        <v>23</v>
      </c>
      <c r="P18" s="41">
        <v>-1.4602763808000001</v>
      </c>
      <c r="Q18" s="40" t="s">
        <v>23</v>
      </c>
      <c r="R18" s="41">
        <v>-6.2377752500000001E-2</v>
      </c>
      <c r="S18" s="42" t="s">
        <v>23</v>
      </c>
      <c r="T18" s="41">
        <v>-1.9267349280999999</v>
      </c>
      <c r="U18" s="42" t="s">
        <v>23</v>
      </c>
      <c r="V18" s="42">
        <f t="shared" si="0"/>
        <v>-4.4966993500000003E-2</v>
      </c>
      <c r="W18" s="42">
        <f t="shared" si="1"/>
        <v>4.6836743237544824E-2</v>
      </c>
      <c r="X18" s="42">
        <f t="shared" si="2"/>
        <v>-1.4602763808000001</v>
      </c>
      <c r="Y18" s="42">
        <f t="shared" si="3"/>
        <v>0.58479042852938301</v>
      </c>
      <c r="Z18" s="43">
        <f t="shared" si="11"/>
        <v>0.63162717176692784</v>
      </c>
      <c r="AA18" s="1"/>
      <c r="AB18" s="1"/>
      <c r="AG18" s="42" t="s">
        <v>23</v>
      </c>
      <c r="AH18" s="42">
        <f t="shared" si="12"/>
        <v>-3.4234431199999998E-2</v>
      </c>
      <c r="AI18" s="42">
        <f t="shared" si="13"/>
        <v>3.1562420624393198E-2</v>
      </c>
      <c r="AJ18" s="42">
        <f t="shared" si="14"/>
        <v>-0.1108514987</v>
      </c>
      <c r="AK18" s="42">
        <f t="shared" si="15"/>
        <v>1.8258275000000001E-2</v>
      </c>
      <c r="AL18" s="42" t="s">
        <v>23</v>
      </c>
      <c r="AM18" s="42">
        <f t="shared" si="16"/>
        <v>-1.6576665398999999</v>
      </c>
      <c r="AN18" s="42">
        <f t="shared" si="4"/>
        <v>0.54213427975572082</v>
      </c>
      <c r="AO18" s="42">
        <f t="shared" si="17"/>
        <v>-2.7163467254000002</v>
      </c>
      <c r="AP18" s="42">
        <f t="shared" si="18"/>
        <v>-0.97913677239999997</v>
      </c>
      <c r="AQ18" s="43">
        <f t="shared" si="5"/>
        <v>0.573696700380114</v>
      </c>
      <c r="AS18" s="74" t="s">
        <v>6</v>
      </c>
      <c r="AT18" s="79">
        <f t="shared" si="6"/>
        <v>3.5875928806812731</v>
      </c>
      <c r="AU18" s="76">
        <f t="shared" si="7"/>
        <v>1.1359247551369709</v>
      </c>
      <c r="AV18" s="76">
        <f t="shared" si="8"/>
        <v>0.56104821323270615</v>
      </c>
      <c r="AW18" s="79">
        <f t="shared" si="9"/>
        <v>1.696972968369677</v>
      </c>
      <c r="AX18" t="str">
        <f t="shared" si="19"/>
        <v>8</v>
      </c>
      <c r="AY18">
        <f t="shared" si="20"/>
        <v>8000</v>
      </c>
      <c r="AZ18">
        <f t="shared" si="10"/>
        <v>3.9030899869919438</v>
      </c>
    </row>
    <row r="19" spans="1:52" x14ac:dyDescent="0.3">
      <c r="A19" s="40" t="s">
        <v>6</v>
      </c>
      <c r="B19" s="41">
        <v>-8.8666375999999995E-3</v>
      </c>
      <c r="C19" s="42" t="s">
        <v>6</v>
      </c>
      <c r="D19" s="41">
        <v>-1.2475588973</v>
      </c>
      <c r="E19" s="40" t="s">
        <v>6</v>
      </c>
      <c r="F19" s="41">
        <v>-8.2900136900000004E-2</v>
      </c>
      <c r="G19" s="42" t="s">
        <v>6</v>
      </c>
      <c r="H19" s="41">
        <v>-2.0177594810000001</v>
      </c>
      <c r="I19" s="40" t="s">
        <v>6</v>
      </c>
      <c r="J19" s="41">
        <v>-7.736845E-3</v>
      </c>
      <c r="K19" s="42" t="s">
        <v>6</v>
      </c>
      <c r="L19" s="41">
        <v>-1.6404691788000001</v>
      </c>
      <c r="M19" s="40" t="s">
        <v>6</v>
      </c>
      <c r="N19" s="41">
        <v>-5.96812881E-2</v>
      </c>
      <c r="O19" s="42" t="s">
        <v>6</v>
      </c>
      <c r="P19" s="41">
        <v>-1.5736404606000001</v>
      </c>
      <c r="Q19" s="40" t="s">
        <v>6</v>
      </c>
      <c r="R19" s="41">
        <v>-5.1354140700000002E-2</v>
      </c>
      <c r="S19" s="42" t="s">
        <v>6</v>
      </c>
      <c r="T19" s="41">
        <v>-1.1970818977</v>
      </c>
      <c r="U19" s="42" t="s">
        <v>6</v>
      </c>
      <c r="V19" s="42">
        <f t="shared" si="0"/>
        <v>-5.1354140700000002E-2</v>
      </c>
      <c r="W19" s="42">
        <f t="shared" si="1"/>
        <v>3.2957072364741206E-2</v>
      </c>
      <c r="X19" s="42">
        <f t="shared" si="2"/>
        <v>-1.5736404606000001</v>
      </c>
      <c r="Y19" s="42">
        <f t="shared" si="3"/>
        <v>0.33259740106547708</v>
      </c>
      <c r="Z19" s="43">
        <f t="shared" si="11"/>
        <v>0.3655544734302183</v>
      </c>
      <c r="AA19" s="1"/>
      <c r="AB19" s="1"/>
      <c r="AG19" s="42" t="s">
        <v>6</v>
      </c>
      <c r="AH19" s="42">
        <f t="shared" si="12"/>
        <v>-3.67818434E-2</v>
      </c>
      <c r="AI19" s="42">
        <f t="shared" si="13"/>
        <v>2.1499203090165297E-2</v>
      </c>
      <c r="AJ19" s="42">
        <f t="shared" si="14"/>
        <v>-8.2900136900000004E-2</v>
      </c>
      <c r="AK19" s="42">
        <f t="shared" si="15"/>
        <v>-7.736845E-3</v>
      </c>
      <c r="AL19" s="42" t="s">
        <v>6</v>
      </c>
      <c r="AM19" s="42">
        <f t="shared" si="16"/>
        <v>-1.6404691788000001</v>
      </c>
      <c r="AN19" s="42">
        <f t="shared" si="4"/>
        <v>0.42753040657097746</v>
      </c>
      <c r="AO19" s="42">
        <f t="shared" si="17"/>
        <v>-2.6030896907000001</v>
      </c>
      <c r="AP19" s="42">
        <f t="shared" si="18"/>
        <v>-1.1970818977</v>
      </c>
      <c r="AQ19" s="43">
        <f t="shared" si="5"/>
        <v>0.44902960966114275</v>
      </c>
      <c r="AS19" s="74" t="s">
        <v>24</v>
      </c>
      <c r="AT19" s="79">
        <f t="shared" si="6"/>
        <v>3.6861005745922717</v>
      </c>
      <c r="AU19" s="76">
        <f t="shared" si="7"/>
        <v>1.1359559545124931</v>
      </c>
      <c r="AV19" s="76">
        <f t="shared" si="8"/>
        <v>0.46358728510930486</v>
      </c>
      <c r="AW19" s="79">
        <f t="shared" si="9"/>
        <v>1.5995432396217979</v>
      </c>
      <c r="AX19" t="str">
        <f t="shared" si="19"/>
        <v>9</v>
      </c>
      <c r="AY19">
        <f t="shared" si="20"/>
        <v>9000</v>
      </c>
      <c r="AZ19">
        <f t="shared" si="10"/>
        <v>3.9542425094393248</v>
      </c>
    </row>
    <row r="20" spans="1:52" x14ac:dyDescent="0.3">
      <c r="A20" s="40" t="s">
        <v>24</v>
      </c>
      <c r="B20" s="41">
        <v>-6.5303602299999999E-2</v>
      </c>
      <c r="C20" s="42" t="s">
        <v>24</v>
      </c>
      <c r="D20" s="41">
        <v>-1.9661431112000001</v>
      </c>
      <c r="E20" s="40" t="s">
        <v>24</v>
      </c>
      <c r="F20" s="41">
        <v>-5.4181182899999999E-2</v>
      </c>
      <c r="G20" s="42" t="s">
        <v>24</v>
      </c>
      <c r="H20" s="41">
        <v>-2.4591452026999998</v>
      </c>
      <c r="I20" s="40" t="s">
        <v>24</v>
      </c>
      <c r="J20" s="41">
        <v>-5.1847048E-2</v>
      </c>
      <c r="K20" s="42" t="s">
        <v>24</v>
      </c>
      <c r="L20" s="41">
        <v>-2.1971049203000002</v>
      </c>
      <c r="M20" s="40" t="s">
        <v>24</v>
      </c>
      <c r="N20" s="41">
        <v>-4.5633847599999999E-2</v>
      </c>
      <c r="O20" s="42" t="s">
        <v>24</v>
      </c>
      <c r="P20" s="41">
        <v>-2.1794393625000001</v>
      </c>
      <c r="Q20" s="40" t="s">
        <v>24</v>
      </c>
      <c r="R20" s="41">
        <v>-1.46772343E-2</v>
      </c>
      <c r="S20" s="42" t="s">
        <v>24</v>
      </c>
      <c r="T20" s="41">
        <v>-1.7103826881999999</v>
      </c>
      <c r="U20" s="42" t="s">
        <v>24</v>
      </c>
      <c r="V20" s="42">
        <f t="shared" si="0"/>
        <v>-5.1847048E-2</v>
      </c>
      <c r="W20" s="42">
        <f t="shared" si="1"/>
        <v>1.9068682901462297E-2</v>
      </c>
      <c r="X20" s="42">
        <f t="shared" si="2"/>
        <v>-2.1794393625000001</v>
      </c>
      <c r="Y20" s="42">
        <f t="shared" si="3"/>
        <v>0.28036348201029215</v>
      </c>
      <c r="Z20" s="43">
        <f t="shared" si="11"/>
        <v>0.29943216491175445</v>
      </c>
      <c r="AA20" s="1"/>
      <c r="AB20" s="1"/>
      <c r="AG20" s="42" t="s">
        <v>24</v>
      </c>
      <c r="AH20" s="42">
        <f t="shared" si="12"/>
        <v>-5.4181182899999999E-2</v>
      </c>
      <c r="AI20" s="42">
        <f t="shared" si="13"/>
        <v>1.7841238347814824E-2</v>
      </c>
      <c r="AJ20" s="42">
        <f t="shared" si="14"/>
        <v>-8.3628474800000005E-2</v>
      </c>
      <c r="AK20" s="42">
        <f t="shared" si="15"/>
        <v>-1.46772343E-2</v>
      </c>
      <c r="AL20" s="42" t="s">
        <v>24</v>
      </c>
      <c r="AM20" s="42">
        <f t="shared" si="16"/>
        <v>-2.1794393625000001</v>
      </c>
      <c r="AN20" s="42">
        <f t="shared" si="4"/>
        <v>0.37326730935411367</v>
      </c>
      <c r="AO20" s="42">
        <f t="shared" si="17"/>
        <v>-2.9063722865999999</v>
      </c>
      <c r="AP20" s="42">
        <f t="shared" si="18"/>
        <v>-1.5902846117</v>
      </c>
      <c r="AQ20" s="43">
        <f t="shared" si="5"/>
        <v>0.39110854770192849</v>
      </c>
      <c r="AS20" s="74" t="s">
        <v>25</v>
      </c>
      <c r="AT20" s="79">
        <f t="shared" si="6"/>
        <v>3.7760139500473664</v>
      </c>
      <c r="AU20" s="76">
        <f t="shared" si="7"/>
        <v>1.1487469629312304</v>
      </c>
      <c r="AV20" s="76">
        <f t="shared" si="8"/>
        <v>0.61533378623348434</v>
      </c>
      <c r="AW20" s="79">
        <f t="shared" si="9"/>
        <v>1.7640807491647146</v>
      </c>
      <c r="AX20" t="str">
        <f t="shared" si="19"/>
        <v>10</v>
      </c>
      <c r="AY20">
        <f t="shared" si="20"/>
        <v>10000</v>
      </c>
      <c r="AZ20">
        <f t="shared" si="10"/>
        <v>4</v>
      </c>
    </row>
    <row r="21" spans="1:52" x14ac:dyDescent="0.3">
      <c r="A21" s="40" t="s">
        <v>25</v>
      </c>
      <c r="B21" s="41">
        <v>-7.1629129599999994E-2</v>
      </c>
      <c r="C21" s="42" t="s">
        <v>25</v>
      </c>
      <c r="D21" s="41">
        <v>-2.4056509106999999</v>
      </c>
      <c r="E21" s="40" t="s">
        <v>25</v>
      </c>
      <c r="F21" s="41">
        <v>-0.10067283370000001</v>
      </c>
      <c r="G21" s="42" t="s">
        <v>25</v>
      </c>
      <c r="H21" s="41">
        <v>-1.421673183</v>
      </c>
      <c r="I21" s="40" t="s">
        <v>25</v>
      </c>
      <c r="J21" s="41">
        <v>-2.6256027800000001E-2</v>
      </c>
      <c r="K21" s="42" t="s">
        <v>25</v>
      </c>
      <c r="L21" s="41">
        <v>-1.8435003194999999</v>
      </c>
      <c r="M21" s="40" t="s">
        <v>25</v>
      </c>
      <c r="N21" s="41">
        <v>-8.6184385299999999E-2</v>
      </c>
      <c r="O21" s="42" t="s">
        <v>25</v>
      </c>
      <c r="P21" s="41">
        <v>-2.3511209333999998</v>
      </c>
      <c r="Q21" s="40" t="s">
        <v>25</v>
      </c>
      <c r="R21" s="41">
        <v>-3.46883053E-2</v>
      </c>
      <c r="S21" s="42" t="s">
        <v>25</v>
      </c>
      <c r="T21" s="41">
        <v>-1.8926416408</v>
      </c>
      <c r="U21" s="42" t="s">
        <v>25</v>
      </c>
      <c r="V21" s="42">
        <f t="shared" si="0"/>
        <v>-7.1629129599999994E-2</v>
      </c>
      <c r="W21" s="42">
        <f t="shared" si="1"/>
        <v>3.232245875600797E-2</v>
      </c>
      <c r="X21" s="42">
        <f t="shared" si="2"/>
        <v>-1.8926416408</v>
      </c>
      <c r="Y21" s="42">
        <f t="shared" si="3"/>
        <v>0.40523430544168304</v>
      </c>
      <c r="Z21" s="43">
        <f t="shared" si="11"/>
        <v>0.43755676419769102</v>
      </c>
      <c r="AA21" s="1"/>
      <c r="AB21" s="1"/>
      <c r="AG21" s="42" t="s">
        <v>25</v>
      </c>
      <c r="AH21" s="42">
        <f t="shared" si="12"/>
        <v>-5.0925985899999998E-2</v>
      </c>
      <c r="AI21" s="42">
        <f t="shared" si="13"/>
        <v>3.1200098221182346E-2</v>
      </c>
      <c r="AJ21" s="42">
        <f t="shared" si="14"/>
        <v>-0.10067283370000001</v>
      </c>
      <c r="AK21" s="42">
        <f t="shared" si="15"/>
        <v>-1.31555274E-2</v>
      </c>
      <c r="AL21" s="42" t="s">
        <v>25</v>
      </c>
      <c r="AM21" s="42">
        <f t="shared" si="16"/>
        <v>-2.1675760817</v>
      </c>
      <c r="AN21" s="42">
        <f t="shared" si="4"/>
        <v>0.37463544747042032</v>
      </c>
      <c r="AO21" s="42">
        <f t="shared" si="17"/>
        <v>-2.7625111087000001</v>
      </c>
      <c r="AP21" s="42">
        <f t="shared" si="18"/>
        <v>-1.421673183</v>
      </c>
      <c r="AQ21" s="43">
        <f t="shared" si="5"/>
        <v>0.40583554569160268</v>
      </c>
      <c r="AS21" s="74" t="s">
        <v>26</v>
      </c>
      <c r="AT21" s="79">
        <f t="shared" si="6"/>
        <v>3.4734143508549189</v>
      </c>
      <c r="AU21" s="76">
        <f t="shared" si="7"/>
        <v>1.1676203370767835</v>
      </c>
      <c r="AV21" s="76">
        <f t="shared" si="8"/>
        <v>0.80469035185819104</v>
      </c>
      <c r="AW21" s="79">
        <f t="shared" si="9"/>
        <v>1.9723106889349746</v>
      </c>
      <c r="AX21" t="str">
        <f t="shared" si="19"/>
        <v>20</v>
      </c>
      <c r="AY21">
        <f t="shared" si="20"/>
        <v>20000</v>
      </c>
      <c r="AZ21">
        <f t="shared" si="10"/>
        <v>4.3010299956639813</v>
      </c>
    </row>
    <row r="22" spans="1:52" x14ac:dyDescent="0.3">
      <c r="A22" s="40" t="s">
        <v>26</v>
      </c>
      <c r="B22" s="41">
        <v>-0.10501710390000001</v>
      </c>
      <c r="C22" s="42" t="s">
        <v>26</v>
      </c>
      <c r="D22" s="41">
        <v>-4.2804450535000003</v>
      </c>
      <c r="E22" s="40" t="s">
        <v>26</v>
      </c>
      <c r="F22" s="41">
        <v>-4.3149927999999997E-2</v>
      </c>
      <c r="G22" s="42" t="s">
        <v>26</v>
      </c>
      <c r="H22" s="41">
        <v>-4.7816892396000004</v>
      </c>
      <c r="I22" s="40" t="s">
        <v>26</v>
      </c>
      <c r="J22" s="41">
        <v>-9.4537834400000006E-2</v>
      </c>
      <c r="K22" s="42" t="s">
        <v>26</v>
      </c>
      <c r="L22" s="41">
        <v>-4.7753964501999997</v>
      </c>
      <c r="M22" s="40" t="s">
        <v>26</v>
      </c>
      <c r="N22" s="41">
        <v>-0.1014853314</v>
      </c>
      <c r="O22" s="42" t="s">
        <v>26</v>
      </c>
      <c r="P22" s="41">
        <v>-4.3092265382999999</v>
      </c>
      <c r="Q22" s="40" t="s">
        <v>26</v>
      </c>
      <c r="R22" s="41">
        <v>-9.2547196100000007E-2</v>
      </c>
      <c r="S22" s="42" t="s">
        <v>26</v>
      </c>
      <c r="T22" s="41">
        <v>-4.7521642375999997</v>
      </c>
      <c r="U22" s="42" t="s">
        <v>26</v>
      </c>
      <c r="V22" s="42">
        <f t="shared" si="0"/>
        <v>-9.4537834400000006E-2</v>
      </c>
      <c r="W22" s="42">
        <f t="shared" si="1"/>
        <v>2.5220310751886278E-2</v>
      </c>
      <c r="X22" s="42">
        <f t="shared" si="2"/>
        <v>-4.7521642375999997</v>
      </c>
      <c r="Y22" s="42">
        <f t="shared" si="3"/>
        <v>0.26055232091608221</v>
      </c>
      <c r="Z22" s="43">
        <f t="shared" si="11"/>
        <v>0.28577263166796851</v>
      </c>
      <c r="AA22" s="1"/>
      <c r="AB22" s="1"/>
      <c r="AG22" s="42" t="s">
        <v>26</v>
      </c>
      <c r="AH22" s="42">
        <f t="shared" si="12"/>
        <v>-9.6946302499999998E-2</v>
      </c>
      <c r="AI22" s="42">
        <f t="shared" si="13"/>
        <v>2.3298415377193321E-2</v>
      </c>
      <c r="AJ22" s="42">
        <f t="shared" si="14"/>
        <v>-0.13164445320000001</v>
      </c>
      <c r="AK22" s="42">
        <f t="shared" si="15"/>
        <v>-4.3149927999999997E-2</v>
      </c>
      <c r="AL22" s="42" t="s">
        <v>26</v>
      </c>
      <c r="AM22" s="42">
        <f t="shared" si="16"/>
        <v>-4.6614418369999999</v>
      </c>
      <c r="AN22" s="42">
        <f t="shared" si="4"/>
        <v>0.582455907540532</v>
      </c>
      <c r="AO22" s="42">
        <f t="shared" si="17"/>
        <v>-5.1699066333000001</v>
      </c>
      <c r="AP22" s="42">
        <f t="shared" si="18"/>
        <v>-2.9447864618000001</v>
      </c>
      <c r="AQ22" s="43">
        <f t="shared" si="5"/>
        <v>0.60575432291772535</v>
      </c>
      <c r="AS22" s="74" t="s">
        <v>27</v>
      </c>
      <c r="AT22" s="79">
        <f t="shared" si="6"/>
        <v>4.0332899429686391</v>
      </c>
      <c r="AU22" s="76">
        <f t="shared" si="7"/>
        <v>1.1757957374818637</v>
      </c>
      <c r="AV22" s="76">
        <f t="shared" si="8"/>
        <v>1.3570255992262894</v>
      </c>
      <c r="AW22" s="79">
        <f t="shared" si="9"/>
        <v>2.5328213367081531</v>
      </c>
      <c r="AX22" t="str">
        <f t="shared" si="19"/>
        <v>30</v>
      </c>
      <c r="AY22">
        <f t="shared" si="20"/>
        <v>30000</v>
      </c>
      <c r="AZ22">
        <f t="shared" si="10"/>
        <v>4.4771212547196626</v>
      </c>
    </row>
    <row r="23" spans="1:52" x14ac:dyDescent="0.3">
      <c r="A23" s="40" t="s">
        <v>27</v>
      </c>
      <c r="B23" s="41">
        <v>-0.13584729249999999</v>
      </c>
      <c r="C23" s="42" t="s">
        <v>27</v>
      </c>
      <c r="D23" s="41">
        <v>-6.4368683986999997</v>
      </c>
      <c r="E23" s="40" t="s">
        <v>27</v>
      </c>
      <c r="F23" s="41">
        <v>-0.13344055060000001</v>
      </c>
      <c r="G23" s="42" t="s">
        <v>27</v>
      </c>
      <c r="H23" s="41">
        <v>-6.7864568254000002</v>
      </c>
      <c r="I23" s="40" t="s">
        <v>27</v>
      </c>
      <c r="J23" s="41">
        <v>-9.6522736400000003E-2</v>
      </c>
      <c r="K23" s="42" t="s">
        <v>27</v>
      </c>
      <c r="L23" s="41">
        <v>-7.0073238273999996</v>
      </c>
      <c r="M23" s="40" t="s">
        <v>27</v>
      </c>
      <c r="N23" s="41">
        <v>-0.10654258630000001</v>
      </c>
      <c r="O23" s="42" t="s">
        <v>27</v>
      </c>
      <c r="P23" s="41">
        <v>-6.4230198259</v>
      </c>
      <c r="Q23" s="40" t="s">
        <v>27</v>
      </c>
      <c r="R23" s="41">
        <v>-0.13865934739999999</v>
      </c>
      <c r="S23" s="42" t="s">
        <v>27</v>
      </c>
      <c r="T23" s="41">
        <v>-6.7470334233000004</v>
      </c>
      <c r="U23" s="42" t="s">
        <v>27</v>
      </c>
      <c r="V23" s="42">
        <f t="shared" si="0"/>
        <v>-0.13344055060000001</v>
      </c>
      <c r="W23" s="42">
        <f t="shared" si="1"/>
        <v>1.9287205121831554E-2</v>
      </c>
      <c r="X23" s="42">
        <f t="shared" si="2"/>
        <v>-6.7470334233000004</v>
      </c>
      <c r="Y23" s="42">
        <f t="shared" si="3"/>
        <v>0.24905777958300251</v>
      </c>
      <c r="Z23" s="43">
        <f t="shared" si="11"/>
        <v>0.26834498470483409</v>
      </c>
      <c r="AA23" s="1"/>
      <c r="AB23" s="1"/>
      <c r="AG23" s="42" t="s">
        <v>27</v>
      </c>
      <c r="AH23" s="42">
        <f t="shared" si="12"/>
        <v>-0.12845463260000001</v>
      </c>
      <c r="AI23" s="42">
        <f t="shared" si="13"/>
        <v>2.5595416534599201E-2</v>
      </c>
      <c r="AJ23" s="42">
        <f t="shared" si="14"/>
        <v>-0.17066716970000001</v>
      </c>
      <c r="AK23" s="42">
        <f t="shared" si="15"/>
        <v>-7.0234161099999998E-2</v>
      </c>
      <c r="AL23" s="42" t="s">
        <v>27</v>
      </c>
      <c r="AM23" s="42">
        <f t="shared" si="16"/>
        <v>-6.4753721064</v>
      </c>
      <c r="AN23" s="42">
        <f t="shared" si="4"/>
        <v>0.30252053293612557</v>
      </c>
      <c r="AO23" s="42">
        <f t="shared" si="17"/>
        <v>-7.0073238273999996</v>
      </c>
      <c r="AP23" s="42">
        <f t="shared" si="18"/>
        <v>-5.9651496430000002</v>
      </c>
      <c r="AQ23" s="43">
        <f t="shared" si="5"/>
        <v>0.32811594947072475</v>
      </c>
      <c r="AS23" s="74" t="s">
        <v>28</v>
      </c>
      <c r="AT23" s="79">
        <f t="shared" si="6"/>
        <v>4.330654056871734</v>
      </c>
      <c r="AU23" s="76">
        <f t="shared" si="7"/>
        <v>1.1950223757041818</v>
      </c>
      <c r="AV23" s="76">
        <f t="shared" si="8"/>
        <v>1.5265629988800802</v>
      </c>
      <c r="AW23" s="79">
        <f t="shared" si="9"/>
        <v>2.721585374584262</v>
      </c>
      <c r="AX23" t="str">
        <f t="shared" si="19"/>
        <v>40</v>
      </c>
      <c r="AY23">
        <f t="shared" si="20"/>
        <v>40000</v>
      </c>
      <c r="AZ23">
        <f t="shared" si="10"/>
        <v>4.6020599913279625</v>
      </c>
    </row>
    <row r="24" spans="1:52" x14ac:dyDescent="0.3">
      <c r="A24" s="40" t="s">
        <v>28</v>
      </c>
      <c r="B24" s="41">
        <v>-0.17162177889999999</v>
      </c>
      <c r="C24" s="42" t="s">
        <v>28</v>
      </c>
      <c r="D24" s="41">
        <v>-8.9436882233000006</v>
      </c>
      <c r="E24" s="40" t="s">
        <v>28</v>
      </c>
      <c r="F24" s="41">
        <v>-0.21082770549999999</v>
      </c>
      <c r="G24" s="42" t="s">
        <v>28</v>
      </c>
      <c r="H24" s="41">
        <v>-9.0953114234000001</v>
      </c>
      <c r="I24" s="40" t="s">
        <v>28</v>
      </c>
      <c r="J24" s="41">
        <v>-0.1643111236</v>
      </c>
      <c r="K24" s="42" t="s">
        <v>28</v>
      </c>
      <c r="L24" s="41">
        <v>-8.4717889154999995</v>
      </c>
      <c r="M24" s="40" t="s">
        <v>28</v>
      </c>
      <c r="N24" s="41">
        <v>-0.1465648272</v>
      </c>
      <c r="O24" s="42" t="s">
        <v>28</v>
      </c>
      <c r="P24" s="41">
        <v>-9.0347529486999996</v>
      </c>
      <c r="Q24" s="40" t="s">
        <v>28</v>
      </c>
      <c r="R24" s="41">
        <v>-0.20568103539999999</v>
      </c>
      <c r="S24" s="42" t="s">
        <v>28</v>
      </c>
      <c r="T24" s="41">
        <v>-8.9919899363999996</v>
      </c>
      <c r="U24" s="42" t="s">
        <v>28</v>
      </c>
      <c r="V24" s="42">
        <f t="shared" si="0"/>
        <v>-0.17162177889999999</v>
      </c>
      <c r="W24" s="42">
        <f t="shared" si="1"/>
        <v>2.7585828776465274E-2</v>
      </c>
      <c r="X24" s="42">
        <f t="shared" si="2"/>
        <v>-8.9919899363999996</v>
      </c>
      <c r="Y24" s="42">
        <f t="shared" si="3"/>
        <v>0.2498793356448496</v>
      </c>
      <c r="Z24" s="43">
        <f t="shared" si="11"/>
        <v>0.27746516442131486</v>
      </c>
      <c r="AA24" s="1"/>
      <c r="AB24" s="1"/>
      <c r="AG24" s="42" t="s">
        <v>28</v>
      </c>
      <c r="AH24" s="42">
        <f t="shared" si="12"/>
        <v>-0.1889278251</v>
      </c>
      <c r="AI24" s="42">
        <f t="shared" si="13"/>
        <v>3.5990581270282762E-2</v>
      </c>
      <c r="AJ24" s="42">
        <f t="shared" si="14"/>
        <v>-0.2335105049</v>
      </c>
      <c r="AK24" s="42">
        <f t="shared" si="15"/>
        <v>-0.10416481230000001</v>
      </c>
      <c r="AL24" s="42" t="s">
        <v>28</v>
      </c>
      <c r="AM24" s="42">
        <f t="shared" si="16"/>
        <v>-8.7139732626999997</v>
      </c>
      <c r="AN24" s="42">
        <f t="shared" si="4"/>
        <v>0.40611851821027339</v>
      </c>
      <c r="AO24" s="42">
        <f t="shared" si="17"/>
        <v>-9.0981212377999992</v>
      </c>
      <c r="AP24" s="42">
        <f t="shared" si="18"/>
        <v>-7.9142056408999997</v>
      </c>
      <c r="AQ24" s="43">
        <f t="shared" si="5"/>
        <v>0.44210909948055616</v>
      </c>
      <c r="AS24" s="74" t="s">
        <v>29</v>
      </c>
      <c r="AT24" s="79">
        <f t="shared" si="6"/>
        <v>4.1490087343038509</v>
      </c>
      <c r="AU24" s="76">
        <f t="shared" si="7"/>
        <v>1.2065490293323786</v>
      </c>
      <c r="AV24" s="76">
        <f t="shared" si="8"/>
        <v>1.9313766339209135</v>
      </c>
      <c r="AW24" s="79">
        <f t="shared" si="9"/>
        <v>3.1379256632532924</v>
      </c>
      <c r="AX24" t="str">
        <f t="shared" si="19"/>
        <v>50</v>
      </c>
      <c r="AY24">
        <f t="shared" si="20"/>
        <v>50000</v>
      </c>
      <c r="AZ24">
        <f t="shared" si="10"/>
        <v>4.6989700043360187</v>
      </c>
    </row>
    <row r="25" spans="1:52" x14ac:dyDescent="0.3">
      <c r="A25" s="40" t="s">
        <v>29</v>
      </c>
      <c r="B25" s="41">
        <v>-0.2277904238</v>
      </c>
      <c r="C25" s="42" t="s">
        <v>29</v>
      </c>
      <c r="D25" s="41">
        <v>-10.5069950695</v>
      </c>
      <c r="E25" s="40" t="s">
        <v>29</v>
      </c>
      <c r="F25" s="41">
        <v>-0.263459685</v>
      </c>
      <c r="G25" s="42" t="s">
        <v>29</v>
      </c>
      <c r="H25" s="41">
        <v>-11.093807694600001</v>
      </c>
      <c r="I25" s="40" t="s">
        <v>29</v>
      </c>
      <c r="J25" s="41">
        <v>-0.27327663720000001</v>
      </c>
      <c r="K25" s="42" t="s">
        <v>29</v>
      </c>
      <c r="L25" s="41">
        <v>-10.6912496291</v>
      </c>
      <c r="M25" s="40" t="s">
        <v>29</v>
      </c>
      <c r="N25" s="41">
        <v>-0.23539978449999999</v>
      </c>
      <c r="O25" s="42" t="s">
        <v>29</v>
      </c>
      <c r="P25" s="41">
        <v>-10.7598483008</v>
      </c>
      <c r="Q25" s="40" t="s">
        <v>29</v>
      </c>
      <c r="R25" s="41">
        <v>-0.2343973489</v>
      </c>
      <c r="S25" s="42" t="s">
        <v>29</v>
      </c>
      <c r="T25" s="41">
        <v>-11.0776880647</v>
      </c>
      <c r="U25" s="42" t="s">
        <v>29</v>
      </c>
      <c r="V25" s="42">
        <f t="shared" si="0"/>
        <v>-0.23539978449999999</v>
      </c>
      <c r="W25" s="42">
        <f t="shared" si="1"/>
        <v>2.0147525264935632E-2</v>
      </c>
      <c r="X25" s="42">
        <f t="shared" si="2"/>
        <v>-10.7598483008</v>
      </c>
      <c r="Y25" s="42">
        <f t="shared" si="3"/>
        <v>0.25463977734417392</v>
      </c>
      <c r="Z25" s="43">
        <f t="shared" si="11"/>
        <v>0.27478730260910955</v>
      </c>
      <c r="AA25" s="1"/>
      <c r="AB25" s="1"/>
      <c r="AG25" s="42" t="s">
        <v>29</v>
      </c>
      <c r="AH25" s="42">
        <f t="shared" si="12"/>
        <v>-0.2341681961</v>
      </c>
      <c r="AI25" s="42">
        <f t="shared" si="13"/>
        <v>2.4719707456551061E-2</v>
      </c>
      <c r="AJ25" s="42">
        <f t="shared" si="14"/>
        <v>-0.29913055290000001</v>
      </c>
      <c r="AK25" s="42">
        <f t="shared" si="15"/>
        <v>-0.20739979519999999</v>
      </c>
      <c r="AL25" s="42" t="s">
        <v>29</v>
      </c>
      <c r="AM25" s="42">
        <f t="shared" si="16"/>
        <v>-10.5139287781</v>
      </c>
      <c r="AN25" s="42">
        <f t="shared" si="4"/>
        <v>0.50917301288701722</v>
      </c>
      <c r="AO25" s="42">
        <f t="shared" si="17"/>
        <v>-11.384836379999999</v>
      </c>
      <c r="AP25" s="42">
        <f t="shared" si="18"/>
        <v>-9.7668753246000009</v>
      </c>
      <c r="AQ25" s="43">
        <f t="shared" si="5"/>
        <v>0.53389272034356827</v>
      </c>
      <c r="AS25" s="74" t="s">
        <v>5</v>
      </c>
      <c r="AT25" s="79">
        <f t="shared" si="6"/>
        <v>4.3409883941810072</v>
      </c>
      <c r="AU25" s="76">
        <f t="shared" si="7"/>
        <v>1.2328601012554259</v>
      </c>
      <c r="AV25" s="76">
        <f t="shared" si="8"/>
        <v>2.0525219084304931</v>
      </c>
      <c r="AW25" s="79">
        <f t="shared" si="9"/>
        <v>3.285382009685919</v>
      </c>
      <c r="AX25" t="str">
        <f t="shared" si="19"/>
        <v>60</v>
      </c>
      <c r="AY25">
        <f t="shared" si="20"/>
        <v>60000</v>
      </c>
      <c r="AZ25">
        <f t="shared" si="10"/>
        <v>4.7781512503836439</v>
      </c>
    </row>
    <row r="26" spans="1:52" x14ac:dyDescent="0.3">
      <c r="A26" s="40" t="s">
        <v>5</v>
      </c>
      <c r="B26" s="41">
        <v>-0.31668991950000003</v>
      </c>
      <c r="C26" s="42" t="s">
        <v>5</v>
      </c>
      <c r="D26" s="41">
        <v>-12.4745142504</v>
      </c>
      <c r="E26" s="40" t="s">
        <v>5</v>
      </c>
      <c r="F26" s="41">
        <v>-0.29446095620000001</v>
      </c>
      <c r="G26" s="42" t="s">
        <v>5</v>
      </c>
      <c r="H26" s="41">
        <v>-13.5828108927</v>
      </c>
      <c r="I26" s="40" t="s">
        <v>5</v>
      </c>
      <c r="J26" s="41">
        <v>-0.2686072706</v>
      </c>
      <c r="K26" s="42" t="s">
        <v>5</v>
      </c>
      <c r="L26" s="41">
        <v>-13.016605437899999</v>
      </c>
      <c r="M26" s="40" t="s">
        <v>5</v>
      </c>
      <c r="N26" s="41">
        <v>-0.31322167890000002</v>
      </c>
      <c r="O26" s="42" t="s">
        <v>5</v>
      </c>
      <c r="P26" s="41">
        <v>-12.3179200373</v>
      </c>
      <c r="Q26" s="40" t="s">
        <v>5</v>
      </c>
      <c r="R26" s="41">
        <v>-0.28777984470000001</v>
      </c>
      <c r="S26" s="42" t="s">
        <v>5</v>
      </c>
      <c r="T26" s="41">
        <v>-12.724093353100001</v>
      </c>
      <c r="U26" s="42" t="s">
        <v>5</v>
      </c>
      <c r="V26" s="42">
        <f t="shared" si="0"/>
        <v>-0.29446095620000001</v>
      </c>
      <c r="W26" s="42">
        <f t="shared" si="1"/>
        <v>1.9652256908150874E-2</v>
      </c>
      <c r="X26" s="42">
        <f t="shared" si="2"/>
        <v>-12.724093353100001</v>
      </c>
      <c r="Y26" s="42">
        <f t="shared" si="3"/>
        <v>0.50028144359698357</v>
      </c>
      <c r="Z26" s="43">
        <f t="shared" si="11"/>
        <v>0.51993370050513443</v>
      </c>
      <c r="AA26" s="1"/>
      <c r="AB26" s="1"/>
      <c r="AG26" s="42" t="s">
        <v>5</v>
      </c>
      <c r="AH26" s="42">
        <f t="shared" si="12"/>
        <v>-0.29446095620000001</v>
      </c>
      <c r="AI26" s="42">
        <f t="shared" si="13"/>
        <v>2.9239450434165391E-2</v>
      </c>
      <c r="AJ26" s="42">
        <f t="shared" si="14"/>
        <v>-0.34632167699999999</v>
      </c>
      <c r="AK26" s="42">
        <f t="shared" si="15"/>
        <v>-0.24624733260000001</v>
      </c>
      <c r="AL26" s="42" t="s">
        <v>5</v>
      </c>
      <c r="AM26" s="42">
        <f t="shared" si="16"/>
        <v>-12.724093353100001</v>
      </c>
      <c r="AN26" s="42">
        <f t="shared" si="4"/>
        <v>0.51193432944692885</v>
      </c>
      <c r="AO26" s="42">
        <f t="shared" si="17"/>
        <v>-13.706334017</v>
      </c>
      <c r="AP26" s="42">
        <f t="shared" si="18"/>
        <v>-11.949591831399999</v>
      </c>
      <c r="AQ26" s="43">
        <f t="shared" si="5"/>
        <v>0.54117377988109427</v>
      </c>
      <c r="AS26" s="74" t="s">
        <v>30</v>
      </c>
      <c r="AT26" s="79">
        <f t="shared" si="6"/>
        <v>3.8910777453809735</v>
      </c>
      <c r="AU26" s="76">
        <f t="shared" si="7"/>
        <v>1.2625907356921713</v>
      </c>
      <c r="AV26" s="76">
        <f t="shared" si="8"/>
        <v>2.3400791155861227</v>
      </c>
      <c r="AW26" s="79">
        <f t="shared" si="9"/>
        <v>3.6026698512782938</v>
      </c>
      <c r="AX26" t="str">
        <f t="shared" si="19"/>
        <v>70</v>
      </c>
      <c r="AY26">
        <f t="shared" si="20"/>
        <v>70000</v>
      </c>
      <c r="AZ26">
        <f t="shared" si="10"/>
        <v>4.8450980400142569</v>
      </c>
    </row>
    <row r="27" spans="1:52" x14ac:dyDescent="0.3">
      <c r="A27" s="40" t="s">
        <v>30</v>
      </c>
      <c r="B27" s="41">
        <v>-0.41549285689999998</v>
      </c>
      <c r="C27" s="42" t="s">
        <v>30</v>
      </c>
      <c r="D27" s="41">
        <v>-14.4913611558</v>
      </c>
      <c r="E27" s="40" t="s">
        <v>30</v>
      </c>
      <c r="F27" s="41">
        <v>-0.37914285539999998</v>
      </c>
      <c r="G27" s="42" t="s">
        <v>30</v>
      </c>
      <c r="H27" s="41">
        <v>-14.495911510699999</v>
      </c>
      <c r="I27" s="40" t="s">
        <v>30</v>
      </c>
      <c r="J27" s="41">
        <v>-0.40967180949999998</v>
      </c>
      <c r="K27" s="42" t="s">
        <v>30</v>
      </c>
      <c r="L27" s="41">
        <v>-14.5776294553</v>
      </c>
      <c r="M27" s="40" t="s">
        <v>30</v>
      </c>
      <c r="N27" s="41">
        <v>-0.36757638669999998</v>
      </c>
      <c r="O27" s="42" t="s">
        <v>30</v>
      </c>
      <c r="P27" s="41">
        <v>-14.7994140369</v>
      </c>
      <c r="Q27" s="40" t="s">
        <v>30</v>
      </c>
      <c r="R27" s="41">
        <v>-0.35874526350000002</v>
      </c>
      <c r="S27" s="42" t="s">
        <v>30</v>
      </c>
      <c r="T27" s="41">
        <v>-15.296280530700001</v>
      </c>
      <c r="U27" s="42" t="s">
        <v>30</v>
      </c>
      <c r="V27" s="42">
        <f t="shared" si="0"/>
        <v>-0.37914285539999998</v>
      </c>
      <c r="W27" s="42">
        <f t="shared" si="1"/>
        <v>2.5295131065210589E-2</v>
      </c>
      <c r="X27" s="42">
        <f t="shared" si="2"/>
        <v>-14.5776294553</v>
      </c>
      <c r="Y27" s="42">
        <f t="shared" si="3"/>
        <v>0.33927576972111645</v>
      </c>
      <c r="Z27" s="43">
        <f t="shared" si="11"/>
        <v>0.36457090078632703</v>
      </c>
      <c r="AA27" s="1"/>
      <c r="AB27" s="1"/>
      <c r="AG27" s="42" t="s">
        <v>30</v>
      </c>
      <c r="AH27" s="42">
        <f t="shared" si="12"/>
        <v>-0.36757638669999998</v>
      </c>
      <c r="AI27" s="42">
        <f t="shared" si="13"/>
        <v>3.5194415850021241E-2</v>
      </c>
      <c r="AJ27" s="42">
        <f t="shared" si="14"/>
        <v>-0.42776342090000002</v>
      </c>
      <c r="AK27" s="42">
        <f t="shared" si="15"/>
        <v>-0.31418364910000002</v>
      </c>
      <c r="AL27" s="42" t="s">
        <v>30</v>
      </c>
      <c r="AM27" s="42">
        <f t="shared" si="16"/>
        <v>-14.5776294553</v>
      </c>
      <c r="AN27" s="42">
        <f t="shared" si="4"/>
        <v>0.46401332547657087</v>
      </c>
      <c r="AO27" s="42">
        <f t="shared" si="17"/>
        <v>-15.4635289582</v>
      </c>
      <c r="AP27" s="42">
        <f t="shared" si="18"/>
        <v>-13.8201924927</v>
      </c>
      <c r="AQ27" s="43">
        <f t="shared" si="5"/>
        <v>0.49920774132659212</v>
      </c>
      <c r="AS27" s="74" t="s">
        <v>31</v>
      </c>
      <c r="AT27" s="79">
        <f t="shared" si="6"/>
        <v>4.3856725785848258</v>
      </c>
      <c r="AU27" s="76">
        <f t="shared" si="7"/>
        <v>1.2697265087905845</v>
      </c>
      <c r="AV27" s="76">
        <f t="shared" si="8"/>
        <v>2.564897901116062</v>
      </c>
      <c r="AW27" s="79">
        <f t="shared" si="9"/>
        <v>3.8346244099066462</v>
      </c>
      <c r="AX27" t="str">
        <f t="shared" si="19"/>
        <v>80</v>
      </c>
      <c r="AY27">
        <f t="shared" si="20"/>
        <v>80000</v>
      </c>
      <c r="AZ27">
        <f t="shared" si="10"/>
        <v>4.9030899869919438</v>
      </c>
    </row>
    <row r="28" spans="1:52" x14ac:dyDescent="0.3">
      <c r="A28" s="40" t="s">
        <v>31</v>
      </c>
      <c r="B28" s="41">
        <v>-0.4484529511</v>
      </c>
      <c r="C28" s="42" t="s">
        <v>31</v>
      </c>
      <c r="D28" s="41">
        <v>-16.346727012900001</v>
      </c>
      <c r="E28" s="40" t="s">
        <v>31</v>
      </c>
      <c r="F28" s="41">
        <v>-0.50481821709999997</v>
      </c>
      <c r="G28" s="42" t="s">
        <v>31</v>
      </c>
      <c r="H28" s="41">
        <v>-17.316681814599999</v>
      </c>
      <c r="I28" s="40" t="s">
        <v>31</v>
      </c>
      <c r="J28" s="41">
        <v>-0.44456863099999999</v>
      </c>
      <c r="K28" s="42" t="s">
        <v>31</v>
      </c>
      <c r="L28" s="41">
        <v>-15.5862083332</v>
      </c>
      <c r="M28" s="40" t="s">
        <v>31</v>
      </c>
      <c r="N28" s="41">
        <v>-0.47223619459999999</v>
      </c>
      <c r="O28" s="42" t="s">
        <v>31</v>
      </c>
      <c r="P28" s="41">
        <v>-17.211937589000001</v>
      </c>
      <c r="Q28" s="40" t="s">
        <v>31</v>
      </c>
      <c r="R28" s="41">
        <v>-0.46409791369999998</v>
      </c>
      <c r="S28" s="42" t="s">
        <v>31</v>
      </c>
      <c r="T28" s="41">
        <v>-17.474734144599999</v>
      </c>
      <c r="U28" s="42" t="s">
        <v>31</v>
      </c>
      <c r="V28" s="42">
        <f t="shared" si="0"/>
        <v>-0.46409791369999998</v>
      </c>
      <c r="W28" s="42">
        <f t="shared" si="1"/>
        <v>2.4047246389939787E-2</v>
      </c>
      <c r="X28" s="42">
        <f t="shared" si="2"/>
        <v>-17.211937589000001</v>
      </c>
      <c r="Y28" s="42">
        <f t="shared" si="3"/>
        <v>0.80153815113323668</v>
      </c>
      <c r="Z28" s="43">
        <f t="shared" si="11"/>
        <v>0.8255853975231765</v>
      </c>
      <c r="AA28" s="1"/>
      <c r="AB28" s="1"/>
      <c r="AG28" s="42" t="s">
        <v>31</v>
      </c>
      <c r="AH28" s="42">
        <f t="shared" si="12"/>
        <v>-0.46409791369999998</v>
      </c>
      <c r="AI28" s="42">
        <f t="shared" si="13"/>
        <v>2.2126332235747139E-2</v>
      </c>
      <c r="AJ28" s="42">
        <f t="shared" si="14"/>
        <v>-0.50481821709999997</v>
      </c>
      <c r="AK28" s="42">
        <f t="shared" si="15"/>
        <v>-0.42315908699999999</v>
      </c>
      <c r="AL28" s="42" t="s">
        <v>31</v>
      </c>
      <c r="AM28" s="42">
        <f t="shared" si="16"/>
        <v>-16.633270034199999</v>
      </c>
      <c r="AN28" s="42">
        <f t="shared" si="4"/>
        <v>0.68167522841919781</v>
      </c>
      <c r="AO28" s="42">
        <f t="shared" si="17"/>
        <v>-17.500738128999998</v>
      </c>
      <c r="AP28" s="42">
        <f t="shared" si="18"/>
        <v>-15.5475784378</v>
      </c>
      <c r="AQ28" s="43">
        <f t="shared" si="5"/>
        <v>0.70380156065494492</v>
      </c>
      <c r="AS28" s="74" t="s">
        <v>32</v>
      </c>
      <c r="AT28" s="79">
        <f t="shared" si="6"/>
        <v>4.5677753524502585</v>
      </c>
      <c r="AU28" s="76">
        <f t="shared" si="7"/>
        <v>1.2747323567372257</v>
      </c>
      <c r="AV28" s="76">
        <f t="shared" si="8"/>
        <v>2.6813507789308471</v>
      </c>
      <c r="AW28" s="79">
        <f t="shared" si="9"/>
        <v>3.9560831356680728</v>
      </c>
      <c r="AX28" t="str">
        <f t="shared" si="19"/>
        <v>90</v>
      </c>
      <c r="AY28">
        <f t="shared" si="20"/>
        <v>90000</v>
      </c>
      <c r="AZ28">
        <f t="shared" si="10"/>
        <v>4.9542425094393252</v>
      </c>
    </row>
    <row r="29" spans="1:52" x14ac:dyDescent="0.3">
      <c r="A29" s="40" t="s">
        <v>32</v>
      </c>
      <c r="B29" s="41">
        <v>-0.61377507409999998</v>
      </c>
      <c r="C29" s="42" t="s">
        <v>32</v>
      </c>
      <c r="D29" s="41">
        <v>-18.479085514600001</v>
      </c>
      <c r="E29" s="40" t="s">
        <v>32</v>
      </c>
      <c r="F29" s="41">
        <v>-0.60178789349999995</v>
      </c>
      <c r="G29" s="42" t="s">
        <v>32</v>
      </c>
      <c r="H29" s="41">
        <v>-19.349265652700002</v>
      </c>
      <c r="I29" s="40" t="s">
        <v>32</v>
      </c>
      <c r="J29" s="41">
        <v>-0.5886707524</v>
      </c>
      <c r="K29" s="42" t="s">
        <v>32</v>
      </c>
      <c r="L29" s="41">
        <v>-18.3921145712</v>
      </c>
      <c r="M29" s="40" t="s">
        <v>32</v>
      </c>
      <c r="N29" s="41">
        <v>-0.5584999034</v>
      </c>
      <c r="O29" s="42" t="s">
        <v>32</v>
      </c>
      <c r="P29" s="41">
        <v>-18.139979430299999</v>
      </c>
      <c r="Q29" s="40" t="s">
        <v>32</v>
      </c>
      <c r="R29" s="41">
        <v>-0.58387413749999995</v>
      </c>
      <c r="S29" s="42" t="s">
        <v>32</v>
      </c>
      <c r="T29" s="41">
        <v>-19.307093656199999</v>
      </c>
      <c r="U29" s="42" t="s">
        <v>32</v>
      </c>
      <c r="V29" s="42">
        <f t="shared" si="0"/>
        <v>-0.5886707524</v>
      </c>
      <c r="W29" s="42">
        <f t="shared" si="1"/>
        <v>2.0817398377113924E-2</v>
      </c>
      <c r="X29" s="42">
        <f t="shared" si="2"/>
        <v>-18.479085514600001</v>
      </c>
      <c r="Y29" s="42">
        <f t="shared" si="3"/>
        <v>0.55716120405403891</v>
      </c>
      <c r="Z29" s="43">
        <f t="shared" si="11"/>
        <v>0.57797860243115284</v>
      </c>
      <c r="AA29" s="1"/>
      <c r="AB29" s="1"/>
      <c r="AG29" s="42" t="s">
        <v>32</v>
      </c>
      <c r="AH29" s="42">
        <f t="shared" si="12"/>
        <v>-0.57317285279999997</v>
      </c>
      <c r="AI29" s="42">
        <f t="shared" si="13"/>
        <v>4.4242479274875221E-2</v>
      </c>
      <c r="AJ29" s="42">
        <f t="shared" si="14"/>
        <v>-0.62849060560000003</v>
      </c>
      <c r="AK29" s="42">
        <f t="shared" si="15"/>
        <v>-0.47842844200000001</v>
      </c>
      <c r="AL29" s="42" t="s">
        <v>32</v>
      </c>
      <c r="AM29" s="42">
        <f t="shared" si="16"/>
        <v>-18.479085514600001</v>
      </c>
      <c r="AN29" s="42">
        <f t="shared" si="4"/>
        <v>0.62031805518275618</v>
      </c>
      <c r="AO29" s="42">
        <f t="shared" si="17"/>
        <v>-19.794619016999999</v>
      </c>
      <c r="AP29" s="42">
        <f t="shared" si="18"/>
        <v>-17.5856012892</v>
      </c>
      <c r="AQ29" s="43">
        <f t="shared" si="5"/>
        <v>0.66456053445763141</v>
      </c>
      <c r="AS29" s="74" t="s">
        <v>33</v>
      </c>
      <c r="AT29" s="79">
        <f t="shared" si="6"/>
        <v>4.3951222058023145</v>
      </c>
      <c r="AU29" s="76">
        <f t="shared" si="7"/>
        <v>1.3091659715327371</v>
      </c>
      <c r="AV29" s="76">
        <f t="shared" si="8"/>
        <v>2.8267114660072798</v>
      </c>
      <c r="AW29" s="79">
        <f t="shared" si="9"/>
        <v>4.1358774375400174</v>
      </c>
      <c r="AX29" t="str">
        <f t="shared" si="19"/>
        <v>100</v>
      </c>
      <c r="AY29">
        <f t="shared" si="20"/>
        <v>100000</v>
      </c>
      <c r="AZ29">
        <f t="shared" si="10"/>
        <v>5</v>
      </c>
    </row>
    <row r="30" spans="1:52" x14ac:dyDescent="0.3">
      <c r="A30" s="40" t="s">
        <v>33</v>
      </c>
      <c r="B30" s="41">
        <v>-0.72730980369999998</v>
      </c>
      <c r="C30" s="42" t="s">
        <v>33</v>
      </c>
      <c r="D30" s="41">
        <v>-20.413346289700002</v>
      </c>
      <c r="E30" s="40" t="s">
        <v>33</v>
      </c>
      <c r="F30" s="41">
        <v>-0.66301232229999996</v>
      </c>
      <c r="G30" s="42" t="s">
        <v>33</v>
      </c>
      <c r="H30" s="41">
        <v>-20.141809671200001</v>
      </c>
      <c r="I30" s="40" t="s">
        <v>33</v>
      </c>
      <c r="J30" s="41">
        <v>-0.70946223779999995</v>
      </c>
      <c r="K30" s="42" t="s">
        <v>33</v>
      </c>
      <c r="L30" s="41">
        <v>-20.208547569699999</v>
      </c>
      <c r="M30" s="40" t="s">
        <v>33</v>
      </c>
      <c r="N30" s="41">
        <v>-0.65480460200000001</v>
      </c>
      <c r="O30" s="42" t="s">
        <v>33</v>
      </c>
      <c r="P30" s="41">
        <v>-20.285625378500001</v>
      </c>
      <c r="Q30" s="40" t="s">
        <v>33</v>
      </c>
      <c r="R30" s="41">
        <v>-0.71902065110000002</v>
      </c>
      <c r="S30" s="42" t="s">
        <v>33</v>
      </c>
      <c r="T30" s="41">
        <v>-20.9088526118</v>
      </c>
      <c r="U30" s="42" t="s">
        <v>33</v>
      </c>
      <c r="V30" s="42">
        <f t="shared" si="0"/>
        <v>-0.70946223779999995</v>
      </c>
      <c r="W30" s="42">
        <f t="shared" si="1"/>
        <v>3.3423667993536937E-2</v>
      </c>
      <c r="X30" s="42">
        <f t="shared" si="2"/>
        <v>-20.285625378500001</v>
      </c>
      <c r="Y30" s="42">
        <f t="shared" si="3"/>
        <v>0.30625037956812706</v>
      </c>
      <c r="Z30" s="43">
        <f t="shared" si="11"/>
        <v>0.33967404756166397</v>
      </c>
      <c r="AA30" s="1"/>
      <c r="AB30" s="1"/>
      <c r="AG30" s="42" t="s">
        <v>33</v>
      </c>
      <c r="AH30" s="42">
        <f t="shared" si="12"/>
        <v>-0.66175217770000005</v>
      </c>
      <c r="AI30" s="42">
        <f t="shared" si="13"/>
        <v>3.275173234629114E-2</v>
      </c>
      <c r="AJ30" s="42">
        <f t="shared" si="14"/>
        <v>-0.72730980369999998</v>
      </c>
      <c r="AK30" s="42">
        <f t="shared" si="15"/>
        <v>-0.59979572839999995</v>
      </c>
      <c r="AL30" s="42" t="s">
        <v>33</v>
      </c>
      <c r="AM30" s="42">
        <f t="shared" si="16"/>
        <v>-20.285625378500001</v>
      </c>
      <c r="AN30" s="42">
        <f t="shared" si="4"/>
        <v>0.5004576542845619</v>
      </c>
      <c r="AO30" s="42">
        <f t="shared" si="17"/>
        <v>-20.9088526118</v>
      </c>
      <c r="AP30" s="42">
        <f t="shared" si="18"/>
        <v>-19.2324791711</v>
      </c>
      <c r="AQ30" s="43">
        <f t="shared" si="5"/>
        <v>0.53320938663085304</v>
      </c>
      <c r="AS30" s="74" t="s">
        <v>34</v>
      </c>
      <c r="AT30" s="79">
        <f t="shared" si="6"/>
        <v>4.9099318815434785</v>
      </c>
      <c r="AU30" s="76">
        <f t="shared" si="7"/>
        <v>1.4591485759152967</v>
      </c>
      <c r="AV30" s="76">
        <f t="shared" si="8"/>
        <v>2.8635828481772707</v>
      </c>
      <c r="AW30" s="79">
        <f t="shared" si="9"/>
        <v>4.3227314240925674</v>
      </c>
      <c r="AX30" t="str">
        <f t="shared" si="19"/>
        <v>200</v>
      </c>
      <c r="AY30">
        <f t="shared" si="20"/>
        <v>200000</v>
      </c>
      <c r="AZ30">
        <f t="shared" si="10"/>
        <v>5.3010299956639813</v>
      </c>
    </row>
    <row r="31" spans="1:52" x14ac:dyDescent="0.3">
      <c r="A31" s="40" t="s">
        <v>34</v>
      </c>
      <c r="B31" s="41">
        <v>-2.1294780413000001</v>
      </c>
      <c r="C31" s="42" t="s">
        <v>34</v>
      </c>
      <c r="D31" s="41">
        <v>-36.387312926600003</v>
      </c>
      <c r="E31" s="40" t="s">
        <v>34</v>
      </c>
      <c r="F31" s="41">
        <v>-2.1005413695000001</v>
      </c>
      <c r="G31" s="42" t="s">
        <v>34</v>
      </c>
      <c r="H31" s="41">
        <v>-37.140558544299999</v>
      </c>
      <c r="I31" s="40" t="s">
        <v>34</v>
      </c>
      <c r="J31" s="41">
        <v>-2.0500880256</v>
      </c>
      <c r="K31" s="42" t="s">
        <v>34</v>
      </c>
      <c r="L31" s="41">
        <v>-36.453117072700003</v>
      </c>
      <c r="M31" s="40" t="s">
        <v>34</v>
      </c>
      <c r="N31" s="41">
        <v>-2.0884315856</v>
      </c>
      <c r="O31" s="42" t="s">
        <v>34</v>
      </c>
      <c r="P31" s="41">
        <v>-36.3306806935</v>
      </c>
      <c r="Q31" s="40" t="s">
        <v>34</v>
      </c>
      <c r="R31" s="41">
        <v>-2.0269773295000002</v>
      </c>
      <c r="S31" s="42" t="s">
        <v>34</v>
      </c>
      <c r="T31" s="41">
        <v>-35.5437698191</v>
      </c>
      <c r="U31" s="42" t="s">
        <v>34</v>
      </c>
      <c r="V31" s="42">
        <f t="shared" si="0"/>
        <v>-2.0884315856</v>
      </c>
      <c r="W31" s="42">
        <f t="shared" si="1"/>
        <v>4.0752991443063623E-2</v>
      </c>
      <c r="X31" s="42">
        <f t="shared" si="2"/>
        <v>-36.387312926600003</v>
      </c>
      <c r="Y31" s="42">
        <f t="shared" si="3"/>
        <v>0.5668256033434419</v>
      </c>
      <c r="Z31" s="43">
        <f t="shared" si="11"/>
        <v>0.60757859478650555</v>
      </c>
      <c r="AA31" s="1"/>
      <c r="AB31" s="1"/>
      <c r="AG31" s="42" t="s">
        <v>34</v>
      </c>
      <c r="AH31" s="42">
        <f t="shared" si="12"/>
        <v>-2.0445302063000002</v>
      </c>
      <c r="AI31" s="42">
        <f t="shared" si="13"/>
        <v>8.4571191634262563E-2</v>
      </c>
      <c r="AJ31" s="42">
        <f t="shared" si="14"/>
        <v>-2.1294780413000001</v>
      </c>
      <c r="AK31" s="42">
        <f t="shared" si="15"/>
        <v>-1.8757011924</v>
      </c>
      <c r="AL31" s="42" t="s">
        <v>34</v>
      </c>
      <c r="AM31" s="42">
        <f t="shared" si="16"/>
        <v>-36.246964828499998</v>
      </c>
      <c r="AN31" s="42">
        <f t="shared" si="4"/>
        <v>0.62498828548419461</v>
      </c>
      <c r="AO31" s="42">
        <f t="shared" si="17"/>
        <v>-37.140558544299999</v>
      </c>
      <c r="AP31" s="42">
        <f t="shared" si="18"/>
        <v>-35.171430621500001</v>
      </c>
      <c r="AQ31" s="43">
        <f t="shared" si="5"/>
        <v>0.70955947711845713</v>
      </c>
      <c r="AS31" s="74" t="s">
        <v>35</v>
      </c>
      <c r="AT31" s="79">
        <f t="shared" si="6"/>
        <v>240.06246294357129</v>
      </c>
      <c r="AU31" s="76">
        <f t="shared" si="7"/>
        <v>1.5510928576325516</v>
      </c>
      <c r="AV31" s="76">
        <f t="shared" si="8"/>
        <v>2.1403242485738119</v>
      </c>
      <c r="AW31" s="79">
        <f t="shared" si="9"/>
        <v>3.6914171062063632</v>
      </c>
      <c r="AX31" t="str">
        <f t="shared" si="19"/>
        <v>300</v>
      </c>
      <c r="AY31">
        <f t="shared" si="20"/>
        <v>300000</v>
      </c>
      <c r="AZ31">
        <f t="shared" si="10"/>
        <v>5.4771212547196626</v>
      </c>
    </row>
    <row r="32" spans="1:52" x14ac:dyDescent="0.3">
      <c r="A32" s="40" t="s">
        <v>35</v>
      </c>
      <c r="B32" s="41">
        <v>-3.6797655993</v>
      </c>
      <c r="C32" s="42" t="s">
        <v>35</v>
      </c>
      <c r="D32" s="41">
        <v>-46.912514524199999</v>
      </c>
      <c r="E32" s="40" t="s">
        <v>35</v>
      </c>
      <c r="F32" s="41">
        <v>-3.6177548719999999</v>
      </c>
      <c r="G32" s="42" t="s">
        <v>35</v>
      </c>
      <c r="H32" s="41">
        <v>-46.844840064700001</v>
      </c>
      <c r="I32" s="40" t="s">
        <v>35</v>
      </c>
      <c r="J32" s="41">
        <v>-3.6100134961000001</v>
      </c>
      <c r="K32" s="42" t="s">
        <v>35</v>
      </c>
      <c r="L32" s="41">
        <v>-47.364037852800003</v>
      </c>
      <c r="M32" s="40" t="s">
        <v>35</v>
      </c>
      <c r="N32" s="41">
        <v>-3.7032342595999999</v>
      </c>
      <c r="O32" s="42" t="s">
        <v>35</v>
      </c>
      <c r="P32" s="41">
        <v>-48.0607987287</v>
      </c>
      <c r="Q32" s="40" t="s">
        <v>35</v>
      </c>
      <c r="R32" s="41">
        <v>-3.6852963009000002</v>
      </c>
      <c r="S32" s="42" t="s">
        <v>35</v>
      </c>
      <c r="T32" s="41">
        <v>-47.700375774999998</v>
      </c>
      <c r="U32" s="42" t="s">
        <v>35</v>
      </c>
      <c r="V32" s="42">
        <f t="shared" si="0"/>
        <v>-3.6797655993</v>
      </c>
      <c r="W32" s="42">
        <f t="shared" si="1"/>
        <v>4.2367401329981319E-2</v>
      </c>
      <c r="X32" s="42">
        <f t="shared" si="2"/>
        <v>-47.364037852800003</v>
      </c>
      <c r="Y32" s="42">
        <f t="shared" si="3"/>
        <v>0.51750854594521789</v>
      </c>
      <c r="Z32" s="43">
        <f t="shared" si="11"/>
        <v>0.55987594727519918</v>
      </c>
      <c r="AA32" s="1"/>
      <c r="AB32" s="1"/>
      <c r="AG32" s="42" t="s">
        <v>35</v>
      </c>
      <c r="AH32" s="42">
        <f t="shared" si="12"/>
        <v>-3.6177548719999999</v>
      </c>
      <c r="AI32" s="42">
        <f t="shared" si="13"/>
        <v>0.10895429883931092</v>
      </c>
      <c r="AJ32" s="42">
        <f t="shared" si="14"/>
        <v>-3.7032342595999999</v>
      </c>
      <c r="AK32" s="42">
        <f t="shared" si="15"/>
        <v>-3.3900281780000001</v>
      </c>
      <c r="AL32" s="42" t="s">
        <v>35</v>
      </c>
      <c r="AM32" s="42">
        <f t="shared" si="16"/>
        <v>-47.364037852800003</v>
      </c>
      <c r="AN32" s="42">
        <f t="shared" si="4"/>
        <v>1.193914855258275</v>
      </c>
      <c r="AO32" s="42">
        <f t="shared" si="17"/>
        <v>-49.490942056100003</v>
      </c>
      <c r="AP32" s="42">
        <f t="shared" si="18"/>
        <v>-45.1128981731</v>
      </c>
      <c r="AQ32" s="43">
        <f t="shared" si="5"/>
        <v>1.3028691540975859</v>
      </c>
      <c r="AS32" s="74" t="s">
        <v>36</v>
      </c>
      <c r="AT32" s="79">
        <f t="shared" si="6"/>
        <v>7.3737948544492609</v>
      </c>
      <c r="AU32" s="76">
        <f t="shared" si="7"/>
        <v>1.5574665713296203</v>
      </c>
      <c r="AV32" s="76">
        <f t="shared" si="8"/>
        <v>2.0720262157440272</v>
      </c>
      <c r="AW32" s="79">
        <f t="shared" si="9"/>
        <v>3.6294927870736475</v>
      </c>
      <c r="AX32" t="str">
        <f t="shared" si="19"/>
        <v>400</v>
      </c>
    </row>
    <row r="33" spans="1:50" x14ac:dyDescent="0.3">
      <c r="A33" s="40" t="s">
        <v>36</v>
      </c>
      <c r="B33" s="41">
        <v>-5.2292672936000004</v>
      </c>
      <c r="C33" s="42" t="s">
        <v>36</v>
      </c>
      <c r="D33" s="41">
        <v>305.97287738699998</v>
      </c>
      <c r="E33" s="40" t="s">
        <v>36</v>
      </c>
      <c r="F33" s="41">
        <v>-5.1737086707</v>
      </c>
      <c r="G33" s="42" t="s">
        <v>36</v>
      </c>
      <c r="H33" s="41">
        <v>305.1464441965</v>
      </c>
      <c r="I33" s="40" t="s">
        <v>36</v>
      </c>
      <c r="J33" s="41">
        <v>-5.2195165730999999</v>
      </c>
      <c r="K33" s="42" t="s">
        <v>36</v>
      </c>
      <c r="L33" s="41">
        <v>304.81452352029999</v>
      </c>
      <c r="M33" s="40" t="s">
        <v>36</v>
      </c>
      <c r="N33" s="41">
        <v>-5.1470705414999998</v>
      </c>
      <c r="O33" s="42" t="s">
        <v>36</v>
      </c>
      <c r="P33" s="41">
        <v>305.50958350489998</v>
      </c>
      <c r="Q33" s="40" t="s">
        <v>36</v>
      </c>
      <c r="R33" s="41">
        <v>-5.1970689570999999</v>
      </c>
      <c r="S33" s="42" t="s">
        <v>36</v>
      </c>
      <c r="T33" s="41">
        <v>303.39038718749998</v>
      </c>
      <c r="U33" s="42" t="s">
        <v>36</v>
      </c>
      <c r="V33" s="42">
        <f t="shared" si="0"/>
        <v>-5.1970689570999999</v>
      </c>
      <c r="W33" s="42">
        <f t="shared" si="1"/>
        <v>3.360111412543168E-2</v>
      </c>
      <c r="X33" s="42">
        <f t="shared" si="2"/>
        <v>305.1464441965</v>
      </c>
      <c r="Y33" s="42">
        <f t="shared" si="3"/>
        <v>0.98073227157800125</v>
      </c>
      <c r="Z33" s="43">
        <f t="shared" si="11"/>
        <v>1.0143333857034329</v>
      </c>
      <c r="AA33" s="1"/>
      <c r="AB33" s="1"/>
      <c r="AG33" s="42" t="s">
        <v>36</v>
      </c>
      <c r="AH33" s="42">
        <f t="shared" si="12"/>
        <v>-5.1970689570999999</v>
      </c>
      <c r="AI33" s="42">
        <f t="shared" si="13"/>
        <v>0.13975125405798122</v>
      </c>
      <c r="AJ33" s="42">
        <f t="shared" si="14"/>
        <v>-5.238794478</v>
      </c>
      <c r="AK33" s="42">
        <f t="shared" si="15"/>
        <v>-4.8786815885000001</v>
      </c>
      <c r="AL33" s="42" t="s">
        <v>36</v>
      </c>
      <c r="AM33" s="42">
        <f t="shared" si="16"/>
        <v>305.1464441965</v>
      </c>
      <c r="AN33" s="42">
        <f t="shared" si="4"/>
        <v>1.2624089368704281</v>
      </c>
      <c r="AO33" s="42">
        <f t="shared" si="17"/>
        <v>302.90670231370001</v>
      </c>
      <c r="AP33" s="42">
        <f t="shared" si="18"/>
        <v>306.99821780690002</v>
      </c>
      <c r="AQ33" s="43">
        <f t="shared" si="5"/>
        <v>1.4021601909284094</v>
      </c>
      <c r="AS33" s="74" t="s">
        <v>37</v>
      </c>
      <c r="AT33" s="79">
        <f t="shared" si="6"/>
        <v>7.8274156044182153</v>
      </c>
      <c r="AU33" s="76">
        <f t="shared" si="7"/>
        <v>1.5567258157833499</v>
      </c>
      <c r="AV33" s="76">
        <f t="shared" si="8"/>
        <v>1.9018624770423571</v>
      </c>
      <c r="AW33" s="79">
        <f t="shared" si="9"/>
        <v>3.458588292825707</v>
      </c>
      <c r="AX33" t="str">
        <f t="shared" si="19"/>
        <v>500</v>
      </c>
    </row>
    <row r="34" spans="1:50" x14ac:dyDescent="0.3">
      <c r="A34" s="40" t="s">
        <v>37</v>
      </c>
      <c r="B34" s="41">
        <v>-6.6414111748</v>
      </c>
      <c r="C34" s="42" t="s">
        <v>37</v>
      </c>
      <c r="D34" s="41">
        <v>299.44260792760002</v>
      </c>
      <c r="E34" s="40" t="s">
        <v>37</v>
      </c>
      <c r="F34" s="41">
        <v>-6.6994937218999997</v>
      </c>
      <c r="G34" s="42" t="s">
        <v>37</v>
      </c>
      <c r="H34" s="41">
        <v>301.3843985012</v>
      </c>
      <c r="I34" s="40" t="s">
        <v>37</v>
      </c>
      <c r="J34" s="41">
        <v>-6.6082185919</v>
      </c>
      <c r="K34" s="42" t="s">
        <v>37</v>
      </c>
      <c r="L34" s="41">
        <v>299.57304857380001</v>
      </c>
      <c r="M34" s="40" t="s">
        <v>37</v>
      </c>
      <c r="N34" s="41">
        <v>-6.5385087225999996</v>
      </c>
      <c r="O34" s="42" t="s">
        <v>37</v>
      </c>
      <c r="P34" s="41">
        <v>299.47217457319999</v>
      </c>
      <c r="Q34" s="40" t="s">
        <v>37</v>
      </c>
      <c r="R34" s="41">
        <v>-6.5454109979000004</v>
      </c>
      <c r="S34" s="42" t="s">
        <v>37</v>
      </c>
      <c r="T34" s="41">
        <v>298.90741968370003</v>
      </c>
      <c r="U34" s="42" t="s">
        <v>37</v>
      </c>
      <c r="V34" s="42">
        <f t="shared" si="0"/>
        <v>-6.6082185919</v>
      </c>
      <c r="W34" s="42">
        <f t="shared" si="1"/>
        <v>6.749851287562135E-2</v>
      </c>
      <c r="X34" s="42">
        <f t="shared" si="2"/>
        <v>299.47217457319999</v>
      </c>
      <c r="Y34" s="42">
        <f t="shared" si="3"/>
        <v>0.94657446822850999</v>
      </c>
      <c r="Z34" s="43">
        <f t="shared" si="11"/>
        <v>1.0140729811041314</v>
      </c>
      <c r="AA34" s="1"/>
      <c r="AB34" s="1"/>
      <c r="AG34" s="42" t="s">
        <v>37</v>
      </c>
      <c r="AH34" s="42">
        <f t="shared" si="12"/>
        <v>-6.5906583408000001</v>
      </c>
      <c r="AI34" s="42">
        <f t="shared" si="13"/>
        <v>0.15195984708986471</v>
      </c>
      <c r="AJ34" s="42">
        <f t="shared" si="14"/>
        <v>-6.6994937218999997</v>
      </c>
      <c r="AK34" s="42">
        <f t="shared" si="15"/>
        <v>-6.2753839635000004</v>
      </c>
      <c r="AL34" s="42" t="s">
        <v>37</v>
      </c>
      <c r="AM34" s="42">
        <f t="shared" si="16"/>
        <v>299.57304857380001</v>
      </c>
      <c r="AN34" s="42">
        <f t="shared" si="4"/>
        <v>1.0403189457667557</v>
      </c>
      <c r="AO34" s="42">
        <f t="shared" si="17"/>
        <v>298.60349651939998</v>
      </c>
      <c r="AP34" s="42">
        <f t="shared" si="18"/>
        <v>301.65399574449998</v>
      </c>
      <c r="AQ34" s="43">
        <f t="shared" si="5"/>
        <v>1.1922787928566203</v>
      </c>
      <c r="AS34" s="74" t="s">
        <v>38</v>
      </c>
      <c r="AT34" s="79">
        <f t="shared" si="6"/>
        <v>811.81489488846455</v>
      </c>
      <c r="AU34" s="76">
        <f t="shared" si="7"/>
        <v>1.5564452798564117</v>
      </c>
      <c r="AV34" s="76">
        <f t="shared" si="8"/>
        <v>1.297807303940286</v>
      </c>
      <c r="AW34" s="79">
        <f t="shared" si="9"/>
        <v>2.8542525837966979</v>
      </c>
      <c r="AX34" t="str">
        <f t="shared" si="19"/>
        <v>600</v>
      </c>
    </row>
    <row r="35" spans="1:50" x14ac:dyDescent="0.3">
      <c r="A35" s="40" t="s">
        <v>38</v>
      </c>
      <c r="B35" s="41">
        <v>-7.8651796717</v>
      </c>
      <c r="C35" s="42" t="s">
        <v>38</v>
      </c>
      <c r="D35" s="41">
        <v>-63.390271947000002</v>
      </c>
      <c r="E35" s="40" t="s">
        <v>38</v>
      </c>
      <c r="F35" s="41">
        <v>-7.8087966276999996</v>
      </c>
      <c r="G35" s="42" t="s">
        <v>38</v>
      </c>
      <c r="H35" s="41">
        <v>-64.945675589900006</v>
      </c>
      <c r="I35" s="40" t="s">
        <v>38</v>
      </c>
      <c r="J35" s="41">
        <v>-7.8899864115999998</v>
      </c>
      <c r="K35" s="42" t="s">
        <v>38</v>
      </c>
      <c r="L35" s="41">
        <v>-64.436536496499997</v>
      </c>
      <c r="M35" s="40" t="s">
        <v>38</v>
      </c>
      <c r="N35" s="41">
        <v>-7.8060936217999997</v>
      </c>
      <c r="O35" s="42" t="s">
        <v>38</v>
      </c>
      <c r="P35" s="41">
        <v>-64.616702532800005</v>
      </c>
      <c r="Q35" s="40" t="s">
        <v>38</v>
      </c>
      <c r="R35" s="41">
        <v>-7.8208447998999997</v>
      </c>
      <c r="S35" s="42" t="s">
        <v>38</v>
      </c>
      <c r="T35" s="41">
        <v>-64.228309644700005</v>
      </c>
      <c r="U35" s="42" t="s">
        <v>38</v>
      </c>
      <c r="V35" s="42">
        <f t="shared" si="0"/>
        <v>-7.8208447998999997</v>
      </c>
      <c r="W35" s="42">
        <f t="shared" si="1"/>
        <v>3.7437661354379197E-2</v>
      </c>
      <c r="X35" s="42">
        <f t="shared" si="2"/>
        <v>-64.436536496499997</v>
      </c>
      <c r="Y35" s="42">
        <f t="shared" si="3"/>
        <v>0.58434220327094866</v>
      </c>
      <c r="Z35" s="43">
        <f t="shared" si="11"/>
        <v>0.62177986462532786</v>
      </c>
      <c r="AA35" s="1"/>
      <c r="AB35" s="1"/>
      <c r="AG35" s="42" t="s">
        <v>38</v>
      </c>
      <c r="AH35" s="42">
        <f t="shared" si="12"/>
        <v>-7.8087966276999996</v>
      </c>
      <c r="AI35" s="42">
        <f t="shared" si="13"/>
        <v>0.16115176314066373</v>
      </c>
      <c r="AJ35" s="42">
        <f t="shared" si="14"/>
        <v>-7.8899864115999998</v>
      </c>
      <c r="AK35" s="42">
        <f t="shared" si="15"/>
        <v>-7.4452390451000001</v>
      </c>
      <c r="AL35" s="42" t="s">
        <v>38</v>
      </c>
      <c r="AM35" s="42">
        <f t="shared" si="16"/>
        <v>-64.228309644700005</v>
      </c>
      <c r="AN35" s="42">
        <f t="shared" si="4"/>
        <v>148.88723182447626</v>
      </c>
      <c r="AO35" s="42">
        <f t="shared" si="17"/>
        <v>-66.642677173500005</v>
      </c>
      <c r="AP35" s="42">
        <f t="shared" si="18"/>
        <v>295.88235946409998</v>
      </c>
      <c r="AQ35" s="43">
        <f t="shared" si="5"/>
        <v>149.04838358761691</v>
      </c>
      <c r="AS35" s="74" t="s">
        <v>39</v>
      </c>
      <c r="AT35" s="79">
        <f t="shared" si="6"/>
        <v>1038.9532148987491</v>
      </c>
      <c r="AU35" s="76">
        <f t="shared" si="7"/>
        <v>1.5342813895398699</v>
      </c>
      <c r="AV35" s="76">
        <f t="shared" si="8"/>
        <v>178.06624980519371</v>
      </c>
      <c r="AW35" s="79">
        <f t="shared" si="9"/>
        <v>179.60053119473358</v>
      </c>
      <c r="AX35" t="str">
        <f t="shared" si="19"/>
        <v>700</v>
      </c>
    </row>
    <row r="36" spans="1:50" x14ac:dyDescent="0.3">
      <c r="A36" s="40" t="s">
        <v>39</v>
      </c>
      <c r="B36" s="41">
        <v>-8.9604732865999992</v>
      </c>
      <c r="C36" s="42" t="s">
        <v>39</v>
      </c>
      <c r="D36" s="41">
        <v>291.47759099360002</v>
      </c>
      <c r="E36" s="40" t="s">
        <v>39</v>
      </c>
      <c r="F36" s="41">
        <v>-8.8989618809</v>
      </c>
      <c r="G36" s="42" t="s">
        <v>39</v>
      </c>
      <c r="H36" s="41">
        <v>291.4946023082</v>
      </c>
      <c r="I36" s="40" t="s">
        <v>39</v>
      </c>
      <c r="J36" s="41">
        <v>-9.0002212303999993</v>
      </c>
      <c r="K36" s="42" t="s">
        <v>39</v>
      </c>
      <c r="L36" s="41">
        <v>292.28324533850002</v>
      </c>
      <c r="M36" s="40" t="s">
        <v>39</v>
      </c>
      <c r="N36" s="41">
        <v>-9.0340925651999999</v>
      </c>
      <c r="O36" s="42" t="s">
        <v>39</v>
      </c>
      <c r="P36" s="41">
        <v>293.11721855899998</v>
      </c>
      <c r="Q36" s="40" t="s">
        <v>39</v>
      </c>
      <c r="R36" s="41">
        <v>-8.8890033876000007</v>
      </c>
      <c r="S36" s="42" t="s">
        <v>39</v>
      </c>
      <c r="T36" s="41">
        <v>291.99294546189998</v>
      </c>
      <c r="U36" s="42" t="s">
        <v>39</v>
      </c>
      <c r="V36" s="42">
        <f t="shared" si="0"/>
        <v>-8.9604732865999992</v>
      </c>
      <c r="W36" s="42">
        <f t="shared" si="1"/>
        <v>6.2877568073356191E-2</v>
      </c>
      <c r="X36" s="42">
        <f t="shared" si="2"/>
        <v>291.99294546189998</v>
      </c>
      <c r="Y36" s="42">
        <f t="shared" si="3"/>
        <v>0.6763985386835687</v>
      </c>
      <c r="Z36" s="43">
        <f t="shared" si="11"/>
        <v>0.7392761067569249</v>
      </c>
      <c r="AG36" s="42" t="s">
        <v>39</v>
      </c>
      <c r="AH36" s="42">
        <f t="shared" si="12"/>
        <v>-8.9604732865999992</v>
      </c>
      <c r="AI36" s="42">
        <f t="shared" si="13"/>
        <v>0.19911647802098484</v>
      </c>
      <c r="AJ36" s="42">
        <f t="shared" si="14"/>
        <v>-9.1213379434000004</v>
      </c>
      <c r="AK36" s="42">
        <f t="shared" si="15"/>
        <v>-8.4801915887000003</v>
      </c>
      <c r="AL36" s="42" t="s">
        <v>39</v>
      </c>
      <c r="AM36" s="42">
        <f t="shared" si="16"/>
        <v>292.50402873040002</v>
      </c>
      <c r="AN36" s="42">
        <f t="shared" ref="AN36:AN52" si="21">_xlfn.STDEV.S(D36,H36,L36,P36,T36,D252,H252,L252,P252,T252,D1332,H1332,L1332,P1332,T1332)</f>
        <v>126.32898755518747</v>
      </c>
      <c r="AO36" s="42">
        <f t="shared" si="17"/>
        <v>-66.457562851000006</v>
      </c>
      <c r="AP36" s="42">
        <f t="shared" si="18"/>
        <v>294.90721497620001</v>
      </c>
      <c r="AQ36" s="43">
        <f t="shared" ref="AQ36:AQ52" si="22">AN36+AI36</f>
        <v>126.52810403320845</v>
      </c>
      <c r="AS36" s="74" t="s">
        <v>40</v>
      </c>
      <c r="AT36" s="79">
        <f t="shared" si="6"/>
        <v>9.2429522688876631</v>
      </c>
      <c r="AU36" s="76">
        <f t="shared" si="7"/>
        <v>1.5275888720487028</v>
      </c>
      <c r="AV36" s="76">
        <f t="shared" si="8"/>
        <v>1.037854505832754</v>
      </c>
      <c r="AW36" s="79">
        <f t="shared" si="9"/>
        <v>2.5654433778814569</v>
      </c>
      <c r="AX36" t="str">
        <f t="shared" si="19"/>
        <v>800</v>
      </c>
    </row>
    <row r="37" spans="1:50" x14ac:dyDescent="0.3">
      <c r="A37" s="40" t="s">
        <v>40</v>
      </c>
      <c r="B37" s="41">
        <v>-9.8419723672000003</v>
      </c>
      <c r="C37" s="42" t="s">
        <v>40</v>
      </c>
      <c r="D37" s="41">
        <v>-70.7376255179</v>
      </c>
      <c r="E37" s="40" t="s">
        <v>40</v>
      </c>
      <c r="F37" s="41">
        <v>-9.9382794379000003</v>
      </c>
      <c r="G37" s="42" t="s">
        <v>40</v>
      </c>
      <c r="H37" s="41">
        <v>-69.828055092300005</v>
      </c>
      <c r="I37" s="40" t="s">
        <v>40</v>
      </c>
      <c r="J37" s="41">
        <v>-9.9829878636</v>
      </c>
      <c r="K37" s="42" t="s">
        <v>40</v>
      </c>
      <c r="L37" s="41">
        <v>-71.318180362099994</v>
      </c>
      <c r="M37" s="40" t="s">
        <v>40</v>
      </c>
      <c r="N37" s="41">
        <v>-9.9544657201</v>
      </c>
      <c r="O37" s="42" t="s">
        <v>40</v>
      </c>
      <c r="P37" s="41">
        <v>-69.425895036399993</v>
      </c>
      <c r="Q37" s="40" t="s">
        <v>40</v>
      </c>
      <c r="R37" s="41">
        <v>-9.9292277912000007</v>
      </c>
      <c r="S37" s="42" t="s">
        <v>40</v>
      </c>
      <c r="T37" s="41">
        <v>-69.517807824100004</v>
      </c>
      <c r="U37" s="42" t="s">
        <v>40</v>
      </c>
      <c r="V37" s="42">
        <f t="shared" si="0"/>
        <v>-9.9382794379000003</v>
      </c>
      <c r="W37" s="42">
        <f t="shared" si="1"/>
        <v>5.2967946927041654E-2</v>
      </c>
      <c r="X37" s="42">
        <f t="shared" si="2"/>
        <v>-69.828055092300005</v>
      </c>
      <c r="Y37" s="42">
        <f t="shared" si="3"/>
        <v>0.82710176931634138</v>
      </c>
      <c r="Z37" s="43">
        <f t="shared" si="11"/>
        <v>0.88006971624338304</v>
      </c>
      <c r="AG37" s="42" t="s">
        <v>40</v>
      </c>
      <c r="AH37" s="42">
        <f t="shared" si="12"/>
        <v>-9.9292277912000007</v>
      </c>
      <c r="AI37" s="42">
        <f t="shared" si="13"/>
        <v>0.177393388539378</v>
      </c>
      <c r="AJ37" s="42">
        <f t="shared" si="14"/>
        <v>-10.0800732508</v>
      </c>
      <c r="AK37" s="42">
        <f t="shared" si="15"/>
        <v>-9.5929294998000003</v>
      </c>
      <c r="AL37" s="42" t="s">
        <v>40</v>
      </c>
      <c r="AM37" s="42">
        <f t="shared" si="16"/>
        <v>-69.517807824100004</v>
      </c>
      <c r="AN37" s="42">
        <f t="shared" si="21"/>
        <v>1.3564084676610644</v>
      </c>
      <c r="AO37" s="42">
        <f t="shared" si="17"/>
        <v>-71.318180362099994</v>
      </c>
      <c r="AP37" s="42">
        <f t="shared" si="18"/>
        <v>-67.4692253427</v>
      </c>
      <c r="AQ37" s="43">
        <f t="shared" si="22"/>
        <v>1.5338018562004423</v>
      </c>
      <c r="AS37" s="74" t="s">
        <v>41</v>
      </c>
      <c r="AT37" s="79">
        <f t="shared" si="6"/>
        <v>12.259492467184611</v>
      </c>
      <c r="AU37" s="76">
        <f t="shared" si="7"/>
        <v>1.503936792540675</v>
      </c>
      <c r="AV37" s="76">
        <f t="shared" si="8"/>
        <v>0.70488928297076436</v>
      </c>
      <c r="AW37" s="79">
        <f t="shared" si="9"/>
        <v>2.2088260755114395</v>
      </c>
      <c r="AX37" t="str">
        <f t="shared" si="19"/>
        <v>900</v>
      </c>
    </row>
    <row r="38" spans="1:50" x14ac:dyDescent="0.3">
      <c r="A38" s="40" t="s">
        <v>41</v>
      </c>
      <c r="B38" s="41">
        <v>-10.8813936373</v>
      </c>
      <c r="C38" s="42" t="s">
        <v>41</v>
      </c>
      <c r="D38" s="41">
        <v>-71.161925093999997</v>
      </c>
      <c r="E38" s="40" t="s">
        <v>41</v>
      </c>
      <c r="F38" s="41">
        <v>-10.90004193</v>
      </c>
      <c r="G38" s="42" t="s">
        <v>41</v>
      </c>
      <c r="H38" s="41">
        <v>-71.496407449499998</v>
      </c>
      <c r="I38" s="40" t="s">
        <v>41</v>
      </c>
      <c r="J38" s="41">
        <v>-10.9006426663</v>
      </c>
      <c r="K38" s="42" t="s">
        <v>41</v>
      </c>
      <c r="L38" s="41">
        <v>-71.889174481500007</v>
      </c>
      <c r="M38" s="40" t="s">
        <v>41</v>
      </c>
      <c r="N38" s="41">
        <v>-10.815073933400001</v>
      </c>
      <c r="O38" s="42" t="s">
        <v>41</v>
      </c>
      <c r="P38" s="41">
        <v>-72.4553952447</v>
      </c>
      <c r="Q38" s="40" t="s">
        <v>41</v>
      </c>
      <c r="R38" s="41">
        <v>-10.8343744289</v>
      </c>
      <c r="S38" s="42" t="s">
        <v>41</v>
      </c>
      <c r="T38" s="41">
        <v>-72.475270195999997</v>
      </c>
      <c r="U38" s="42" t="s">
        <v>41</v>
      </c>
      <c r="V38" s="42">
        <f t="shared" si="0"/>
        <v>-10.8813936373</v>
      </c>
      <c r="W38" s="42">
        <f t="shared" si="1"/>
        <v>3.9335436642937906E-2</v>
      </c>
      <c r="X38" s="42">
        <f t="shared" si="2"/>
        <v>-71.889174481500007</v>
      </c>
      <c r="Y38" s="42">
        <f t="shared" si="3"/>
        <v>0.5803152362137598</v>
      </c>
      <c r="Z38" s="43">
        <f t="shared" si="11"/>
        <v>0.61965067285669773</v>
      </c>
      <c r="AG38" s="42" t="s">
        <v>41</v>
      </c>
      <c r="AH38" s="42">
        <f t="shared" si="12"/>
        <v>-10.8343744289</v>
      </c>
      <c r="AI38" s="42">
        <f t="shared" si="13"/>
        <v>0.18620389274924506</v>
      </c>
      <c r="AJ38" s="42">
        <f t="shared" si="14"/>
        <v>-11.003492778</v>
      </c>
      <c r="AK38" s="42">
        <f t="shared" si="15"/>
        <v>-10.437716756</v>
      </c>
      <c r="AL38" s="42" t="s">
        <v>41</v>
      </c>
      <c r="AM38" s="42">
        <f t="shared" si="16"/>
        <v>-71.340456875499996</v>
      </c>
      <c r="AN38" s="42">
        <f t="shared" si="21"/>
        <v>1.3353256928708774</v>
      </c>
      <c r="AO38" s="42">
        <f t="shared" si="17"/>
        <v>-73.1867903885</v>
      </c>
      <c r="AP38" s="42">
        <f t="shared" si="18"/>
        <v>-68.941308097499999</v>
      </c>
      <c r="AQ38" s="43">
        <f t="shared" si="22"/>
        <v>1.5215295856201225</v>
      </c>
      <c r="AS38" s="74" t="s">
        <v>4</v>
      </c>
      <c r="AT38" s="79">
        <f t="shared" si="6"/>
        <v>13.045677281131644</v>
      </c>
      <c r="AU38" s="76">
        <f t="shared" si="7"/>
        <v>1.4913211788768022</v>
      </c>
      <c r="AV38" s="76">
        <f t="shared" si="8"/>
        <v>1.2778984212471705</v>
      </c>
      <c r="AW38" s="79">
        <f t="shared" si="9"/>
        <v>2.7692196001239724</v>
      </c>
      <c r="AX38" t="str">
        <f t="shared" si="19"/>
        <v>1M</v>
      </c>
    </row>
    <row r="39" spans="1:50" x14ac:dyDescent="0.3">
      <c r="A39" s="40" t="s">
        <v>4</v>
      </c>
      <c r="B39" s="41">
        <v>-11.868074183399999</v>
      </c>
      <c r="C39" s="42" t="s">
        <v>4</v>
      </c>
      <c r="D39" s="41">
        <v>-76.660813167399994</v>
      </c>
      <c r="E39" s="40" t="s">
        <v>4</v>
      </c>
      <c r="F39" s="41">
        <v>-11.6250816287</v>
      </c>
      <c r="G39" s="42" t="s">
        <v>4</v>
      </c>
      <c r="H39" s="41">
        <v>-76.183487103600001</v>
      </c>
      <c r="I39" s="40" t="s">
        <v>4</v>
      </c>
      <c r="J39" s="41">
        <v>-11.768266501699999</v>
      </c>
      <c r="K39" s="42" t="s">
        <v>4</v>
      </c>
      <c r="L39" s="41">
        <v>-71.908855613200004</v>
      </c>
      <c r="M39" s="40" t="s">
        <v>4</v>
      </c>
      <c r="N39" s="41">
        <v>-11.6857528943</v>
      </c>
      <c r="O39" s="42" t="s">
        <v>4</v>
      </c>
      <c r="P39" s="41">
        <v>-73.745445724199996</v>
      </c>
      <c r="Q39" s="40" t="s">
        <v>4</v>
      </c>
      <c r="R39" s="41">
        <v>-11.678244921699999</v>
      </c>
      <c r="S39" s="42" t="s">
        <v>4</v>
      </c>
      <c r="T39" s="41">
        <v>-74.822843230900006</v>
      </c>
      <c r="U39" s="42" t="s">
        <v>4</v>
      </c>
      <c r="V39" s="42">
        <f t="shared" si="0"/>
        <v>-11.6857528943</v>
      </c>
      <c r="W39" s="42">
        <f t="shared" si="1"/>
        <v>9.4937124454864408E-2</v>
      </c>
      <c r="X39" s="42">
        <f t="shared" si="2"/>
        <v>-74.822843230900006</v>
      </c>
      <c r="Y39" s="42">
        <f t="shared" si="3"/>
        <v>1.9206702728282998</v>
      </c>
      <c r="Z39" s="43">
        <f t="shared" si="11"/>
        <v>2.0156073972831643</v>
      </c>
      <c r="AG39" s="42" t="s">
        <v>4</v>
      </c>
      <c r="AH39" s="42">
        <f t="shared" si="12"/>
        <v>-11.6757891495</v>
      </c>
      <c r="AI39" s="42">
        <f t="shared" si="13"/>
        <v>0.20789289816542691</v>
      </c>
      <c r="AJ39" s="42">
        <f t="shared" si="14"/>
        <v>-11.8813784125</v>
      </c>
      <c r="AK39" s="42">
        <f t="shared" si="15"/>
        <v>-11.2767745382</v>
      </c>
      <c r="AL39" s="42" t="s">
        <v>4</v>
      </c>
      <c r="AM39" s="42">
        <f t="shared" si="16"/>
        <v>-72.326326443400006</v>
      </c>
      <c r="AN39" s="42">
        <f t="shared" si="21"/>
        <v>1.8945692417331308</v>
      </c>
      <c r="AO39" s="42">
        <f t="shared" si="17"/>
        <v>-76.660813167399994</v>
      </c>
      <c r="AP39" s="42">
        <f t="shared" si="18"/>
        <v>-70.379667167400001</v>
      </c>
      <c r="AQ39" s="43">
        <f t="shared" si="22"/>
        <v>2.1024621398985577</v>
      </c>
      <c r="AS39" s="74" t="s">
        <v>3</v>
      </c>
      <c r="AT39" s="79">
        <f t="shared" si="6"/>
        <v>22.705844227241499</v>
      </c>
      <c r="AU39" s="76">
        <f t="shared" si="7"/>
        <v>1.4699346784497174</v>
      </c>
      <c r="AV39" s="76">
        <f t="shared" si="8"/>
        <v>1.1099305514454636</v>
      </c>
      <c r="AW39" s="79">
        <f t="shared" si="9"/>
        <v>2.579865229895181</v>
      </c>
      <c r="AX39" t="str">
        <f t="shared" si="19"/>
        <v>2M</v>
      </c>
    </row>
    <row r="40" spans="1:50" x14ac:dyDescent="0.3">
      <c r="A40" s="40" t="s">
        <v>3</v>
      </c>
      <c r="B40" s="41">
        <v>-17.241267901899999</v>
      </c>
      <c r="C40" s="42" t="s">
        <v>3</v>
      </c>
      <c r="D40" s="41">
        <v>-81.148128543699997</v>
      </c>
      <c r="E40" s="40" t="s">
        <v>3</v>
      </c>
      <c r="F40" s="41">
        <v>-17.271884696299999</v>
      </c>
      <c r="G40" s="42" t="s">
        <v>3</v>
      </c>
      <c r="H40" s="41">
        <v>-81.524228213800001</v>
      </c>
      <c r="I40" s="40" t="s">
        <v>3</v>
      </c>
      <c r="J40" s="41">
        <v>-17.691135127799999</v>
      </c>
      <c r="K40" s="42" t="s">
        <v>3</v>
      </c>
      <c r="L40" s="41">
        <v>-81.6459692082</v>
      </c>
      <c r="M40" s="40" t="s">
        <v>3</v>
      </c>
      <c r="N40" s="41">
        <v>-17.3139328221</v>
      </c>
      <c r="O40" s="42" t="s">
        <v>3</v>
      </c>
      <c r="P40" s="41">
        <v>-79.003501986499998</v>
      </c>
      <c r="Q40" s="40" t="s">
        <v>3</v>
      </c>
      <c r="R40" s="41">
        <v>-17.438031443100002</v>
      </c>
      <c r="S40" s="42" t="s">
        <v>3</v>
      </c>
      <c r="T40" s="41">
        <v>-77.838929043500002</v>
      </c>
      <c r="U40" s="42" t="s">
        <v>3</v>
      </c>
      <c r="V40" s="42">
        <f t="shared" si="0"/>
        <v>-17.3139328221</v>
      </c>
      <c r="W40" s="42">
        <f t="shared" si="1"/>
        <v>0.18360299886551393</v>
      </c>
      <c r="X40" s="42">
        <f t="shared" si="2"/>
        <v>-81.148128543699997</v>
      </c>
      <c r="Y40" s="42">
        <f t="shared" si="3"/>
        <v>1.7135088301690424</v>
      </c>
      <c r="Z40" s="43">
        <f t="shared" si="11"/>
        <v>1.8971118290345563</v>
      </c>
      <c r="AG40" s="42" t="s">
        <v>3</v>
      </c>
      <c r="AH40" s="42">
        <f t="shared" si="12"/>
        <v>-17.3139328221</v>
      </c>
      <c r="AI40" s="42">
        <f t="shared" si="13"/>
        <v>0.27713153835731785</v>
      </c>
      <c r="AJ40" s="42">
        <f t="shared" si="14"/>
        <v>-17.691135127799999</v>
      </c>
      <c r="AK40" s="42">
        <f t="shared" si="15"/>
        <v>-16.712735496400001</v>
      </c>
      <c r="AL40" s="42" t="s">
        <v>3</v>
      </c>
      <c r="AM40" s="42">
        <f t="shared" si="16"/>
        <v>-78.458051350199995</v>
      </c>
      <c r="AN40" s="42">
        <f t="shared" si="21"/>
        <v>2.2008915871796448</v>
      </c>
      <c r="AO40" s="42">
        <f t="shared" si="17"/>
        <v>-82.362629711300002</v>
      </c>
      <c r="AP40" s="42">
        <f t="shared" si="18"/>
        <v>-75.327271304700005</v>
      </c>
      <c r="AQ40" s="43">
        <f t="shared" si="22"/>
        <v>2.4780231255369625</v>
      </c>
      <c r="AS40" s="74" t="s">
        <v>2</v>
      </c>
      <c r="AT40" s="79">
        <f t="shared" si="6"/>
        <v>33.400490598587155</v>
      </c>
      <c r="AU40" s="76">
        <f t="shared" si="7"/>
        <v>1.3574899788537351</v>
      </c>
      <c r="AV40" s="76">
        <f t="shared" si="8"/>
        <v>1.045640735641453</v>
      </c>
      <c r="AW40" s="79">
        <f t="shared" si="9"/>
        <v>2.4031307144951883</v>
      </c>
      <c r="AX40" t="str">
        <f t="shared" si="19"/>
        <v>3M</v>
      </c>
    </row>
    <row r="41" spans="1:50" x14ac:dyDescent="0.3">
      <c r="A41" s="40" t="s">
        <v>2</v>
      </c>
      <c r="B41" s="41">
        <v>-21.419895095299999</v>
      </c>
      <c r="C41" s="42" t="s">
        <v>2</v>
      </c>
      <c r="D41" s="41">
        <v>-79.874625694200006</v>
      </c>
      <c r="E41" s="40" t="s">
        <v>2</v>
      </c>
      <c r="F41" s="41">
        <v>-20.915303892699999</v>
      </c>
      <c r="G41" s="42" t="s">
        <v>2</v>
      </c>
      <c r="H41" s="41">
        <v>-83.152487096800002</v>
      </c>
      <c r="I41" s="40" t="s">
        <v>2</v>
      </c>
      <c r="J41" s="41">
        <v>-21.063725574599999</v>
      </c>
      <c r="K41" s="42" t="s">
        <v>2</v>
      </c>
      <c r="L41" s="41">
        <v>-75.880977936600004</v>
      </c>
      <c r="M41" s="40" t="s">
        <v>2</v>
      </c>
      <c r="N41" s="41">
        <v>-20.924564041499998</v>
      </c>
      <c r="O41" s="42" t="s">
        <v>2</v>
      </c>
      <c r="P41" s="41">
        <v>-81.5482761743</v>
      </c>
      <c r="Q41" s="40" t="s">
        <v>2</v>
      </c>
      <c r="R41" s="41">
        <v>-20.744614664299998</v>
      </c>
      <c r="S41" s="42" t="s">
        <v>2</v>
      </c>
      <c r="T41" s="41">
        <v>-81.778494619300005</v>
      </c>
      <c r="U41" s="42" t="s">
        <v>2</v>
      </c>
      <c r="V41" s="42">
        <f t="shared" si="0"/>
        <v>-20.924564041499998</v>
      </c>
      <c r="W41" s="42">
        <f t="shared" si="1"/>
        <v>0.25373751841171077</v>
      </c>
      <c r="X41" s="42">
        <f t="shared" si="2"/>
        <v>-81.5482761743</v>
      </c>
      <c r="Y41" s="42">
        <f t="shared" si="3"/>
        <v>2.8054196383882268</v>
      </c>
      <c r="Z41" s="43">
        <f t="shared" si="11"/>
        <v>3.0591571567999374</v>
      </c>
      <c r="AG41" s="42" t="s">
        <v>2</v>
      </c>
      <c r="AH41" s="42">
        <f t="shared" si="12"/>
        <v>-20.825645095500001</v>
      </c>
      <c r="AI41" s="42">
        <f t="shared" si="13"/>
        <v>0.36753574762709595</v>
      </c>
      <c r="AJ41" s="42">
        <f t="shared" si="14"/>
        <v>-21.419895095299999</v>
      </c>
      <c r="AK41" s="42">
        <f t="shared" si="15"/>
        <v>-20.115221117200001</v>
      </c>
      <c r="AL41" s="42" t="s">
        <v>2</v>
      </c>
      <c r="AM41" s="42">
        <f t="shared" si="16"/>
        <v>-77.645509444300004</v>
      </c>
      <c r="AN41" s="42">
        <f t="shared" si="21"/>
        <v>3.745503931021807</v>
      </c>
      <c r="AO41" s="42">
        <f t="shared" si="17"/>
        <v>-84.712880124899996</v>
      </c>
      <c r="AP41" s="42">
        <f t="shared" si="18"/>
        <v>-71.227271924700005</v>
      </c>
      <c r="AQ41" s="43">
        <f t="shared" si="22"/>
        <v>4.113039678648903</v>
      </c>
      <c r="AS41" s="74" t="s">
        <v>42</v>
      </c>
      <c r="AT41" s="79">
        <f t="shared" si="6"/>
        <v>45.709359639274147</v>
      </c>
      <c r="AU41" s="76">
        <f t="shared" si="7"/>
        <v>1.3862376312637423</v>
      </c>
      <c r="AV41" s="76">
        <f t="shared" si="8"/>
        <v>2.287837681320787</v>
      </c>
      <c r="AW41" s="79">
        <f t="shared" si="9"/>
        <v>3.6740753125845291</v>
      </c>
      <c r="AX41" t="str">
        <f t="shared" si="19"/>
        <v>4M</v>
      </c>
    </row>
    <row r="42" spans="1:50" x14ac:dyDescent="0.3">
      <c r="A42" s="40" t="s">
        <v>42</v>
      </c>
      <c r="B42" s="41">
        <v>-23.1944895737</v>
      </c>
      <c r="C42" s="42" t="s">
        <v>42</v>
      </c>
      <c r="D42" s="41">
        <v>-78.470298604600004</v>
      </c>
      <c r="E42" s="40" t="s">
        <v>42</v>
      </c>
      <c r="F42" s="41">
        <v>-23.096173758799999</v>
      </c>
      <c r="G42" s="42" t="s">
        <v>42</v>
      </c>
      <c r="H42" s="41">
        <v>-74.975917582899996</v>
      </c>
      <c r="I42" s="40" t="s">
        <v>42</v>
      </c>
      <c r="J42" s="41">
        <v>-23.065472118799999</v>
      </c>
      <c r="K42" s="42" t="s">
        <v>42</v>
      </c>
      <c r="L42" s="41">
        <v>-84.780108025700002</v>
      </c>
      <c r="M42" s="40" t="s">
        <v>42</v>
      </c>
      <c r="N42" s="41">
        <v>-22.7579062965</v>
      </c>
      <c r="O42" s="42" t="s">
        <v>42</v>
      </c>
      <c r="P42" s="41">
        <v>-85.290307949500004</v>
      </c>
      <c r="Q42" s="40" t="s">
        <v>42</v>
      </c>
      <c r="R42" s="41">
        <v>-22.390287820699999</v>
      </c>
      <c r="S42" s="42" t="s">
        <v>42</v>
      </c>
      <c r="T42" s="41">
        <v>-79.967422503600005</v>
      </c>
      <c r="U42" s="42" t="s">
        <v>42</v>
      </c>
      <c r="V42" s="42">
        <f t="shared" si="0"/>
        <v>-23.065472118799999</v>
      </c>
      <c r="W42" s="42">
        <f t="shared" si="1"/>
        <v>0.32885507903494199</v>
      </c>
      <c r="X42" s="42">
        <f t="shared" si="2"/>
        <v>-79.967422503600005</v>
      </c>
      <c r="Y42" s="42">
        <f t="shared" si="3"/>
        <v>4.3586556224518631</v>
      </c>
      <c r="Z42" s="43">
        <f t="shared" si="11"/>
        <v>4.6875107014868052</v>
      </c>
      <c r="AG42" s="42" t="s">
        <v>42</v>
      </c>
      <c r="AH42" s="42">
        <f t="shared" si="12"/>
        <v>-23.065472118799999</v>
      </c>
      <c r="AI42" s="42">
        <f t="shared" si="13"/>
        <v>0.34181919978542036</v>
      </c>
      <c r="AJ42" s="42">
        <f t="shared" si="14"/>
        <v>-23.3481074207</v>
      </c>
      <c r="AK42" s="42">
        <f t="shared" si="15"/>
        <v>-22.365810060699999</v>
      </c>
      <c r="AL42" s="42" t="s">
        <v>42</v>
      </c>
      <c r="AM42" s="42">
        <f t="shared" si="16"/>
        <v>-78.470298604600004</v>
      </c>
      <c r="AN42" s="42">
        <f t="shared" si="21"/>
        <v>4.44643494333737</v>
      </c>
      <c r="AO42" s="42">
        <f t="shared" si="17"/>
        <v>-85.7122713344</v>
      </c>
      <c r="AP42" s="42">
        <f t="shared" si="18"/>
        <v>-69.855601692799993</v>
      </c>
      <c r="AQ42" s="43">
        <f t="shared" si="22"/>
        <v>4.7882541431227903</v>
      </c>
      <c r="AS42" s="74" t="s">
        <v>1</v>
      </c>
      <c r="AT42" s="79">
        <f t="shared" si="6"/>
        <v>54.046468339424962</v>
      </c>
      <c r="AU42" s="76">
        <f t="shared" si="7"/>
        <v>1.3888711046998123</v>
      </c>
      <c r="AV42" s="76">
        <f t="shared" si="8"/>
        <v>4.1369837456246454</v>
      </c>
      <c r="AW42" s="79">
        <f t="shared" si="9"/>
        <v>5.5258548503244578</v>
      </c>
      <c r="AX42" t="str">
        <f t="shared" si="19"/>
        <v>5M</v>
      </c>
    </row>
    <row r="43" spans="1:50" x14ac:dyDescent="0.3">
      <c r="A43" s="40" t="s">
        <v>1</v>
      </c>
      <c r="B43" s="41">
        <v>-24.9859477991</v>
      </c>
      <c r="C43" s="42" t="s">
        <v>1</v>
      </c>
      <c r="D43" s="41">
        <v>-71.285590905399999</v>
      </c>
      <c r="E43" s="40" t="s">
        <v>1</v>
      </c>
      <c r="F43" s="41">
        <v>-24.770615009899998</v>
      </c>
      <c r="G43" s="42" t="s">
        <v>1</v>
      </c>
      <c r="H43" s="41">
        <v>-80.534673891400004</v>
      </c>
      <c r="I43" s="40" t="s">
        <v>1</v>
      </c>
      <c r="J43" s="41">
        <v>-25.4258315525</v>
      </c>
      <c r="K43" s="42" t="s">
        <v>1</v>
      </c>
      <c r="L43" s="41">
        <v>-76.981945412800002</v>
      </c>
      <c r="M43" s="40" t="s">
        <v>1</v>
      </c>
      <c r="N43" s="41">
        <v>-25.475916676099999</v>
      </c>
      <c r="O43" s="42" t="s">
        <v>1</v>
      </c>
      <c r="P43" s="41">
        <v>-84.932744274800001</v>
      </c>
      <c r="Q43" s="40" t="s">
        <v>1</v>
      </c>
      <c r="R43" s="41">
        <v>-24.7189839238</v>
      </c>
      <c r="S43" s="42" t="s">
        <v>1</v>
      </c>
      <c r="T43" s="41">
        <v>-83.138038350200006</v>
      </c>
      <c r="U43" s="42" t="s">
        <v>1</v>
      </c>
      <c r="V43" s="42">
        <f t="shared" si="0"/>
        <v>-24.9859477991</v>
      </c>
      <c r="W43" s="42">
        <f t="shared" si="1"/>
        <v>0.35747163147277244</v>
      </c>
      <c r="X43" s="42">
        <f t="shared" si="2"/>
        <v>-80.534673891400004</v>
      </c>
      <c r="Y43" s="42">
        <f t="shared" si="3"/>
        <v>5.4212330593444458</v>
      </c>
      <c r="Z43" s="43">
        <f t="shared" si="11"/>
        <v>5.7787046908172179</v>
      </c>
      <c r="AG43" s="42" t="s">
        <v>1</v>
      </c>
      <c r="AH43" s="42">
        <f t="shared" si="12"/>
        <v>-24.810385928799999</v>
      </c>
      <c r="AI43" s="42">
        <f t="shared" si="13"/>
        <v>0.4509340109409794</v>
      </c>
      <c r="AJ43" s="42">
        <f t="shared" si="14"/>
        <v>-25.573495607800002</v>
      </c>
      <c r="AK43" s="42">
        <f t="shared" si="15"/>
        <v>-24.366424533</v>
      </c>
      <c r="AL43" s="42" t="s">
        <v>1</v>
      </c>
      <c r="AM43" s="42">
        <f t="shared" si="16"/>
        <v>-78.499149743900006</v>
      </c>
      <c r="AN43" s="42">
        <f t="shared" si="21"/>
        <v>8.0250854527347446</v>
      </c>
      <c r="AO43" s="42">
        <f t="shared" si="17"/>
        <v>-88.247268600300004</v>
      </c>
      <c r="AP43" s="42">
        <f t="shared" si="18"/>
        <v>-56.739714662899999</v>
      </c>
      <c r="AQ43" s="43">
        <f t="shared" si="22"/>
        <v>8.4760194636757245</v>
      </c>
      <c r="AS43" s="74" t="s">
        <v>43</v>
      </c>
      <c r="AT43" s="79">
        <f t="shared" si="6"/>
        <v>63.10067155725234</v>
      </c>
      <c r="AU43" s="76">
        <f t="shared" si="7"/>
        <v>1.2846234735408955</v>
      </c>
      <c r="AV43" s="76">
        <f t="shared" si="8"/>
        <v>3.9859828029599074</v>
      </c>
      <c r="AW43" s="79">
        <f t="shared" si="9"/>
        <v>5.2706062765008026</v>
      </c>
      <c r="AX43" t="str">
        <f t="shared" si="19"/>
        <v>6M</v>
      </c>
    </row>
    <row r="44" spans="1:50" x14ac:dyDescent="0.3">
      <c r="A44" s="40" t="s">
        <v>43</v>
      </c>
      <c r="B44" s="41">
        <v>-26.210701147200002</v>
      </c>
      <c r="C44" s="42" t="s">
        <v>43</v>
      </c>
      <c r="D44" s="41">
        <v>-89.925196168599996</v>
      </c>
      <c r="E44" s="40" t="s">
        <v>43</v>
      </c>
      <c r="F44" s="41">
        <v>-26.681167463000001</v>
      </c>
      <c r="G44" s="42" t="s">
        <v>43</v>
      </c>
      <c r="H44" s="41">
        <v>-79.628327148599993</v>
      </c>
      <c r="I44" s="40" t="s">
        <v>43</v>
      </c>
      <c r="J44" s="41">
        <v>-26.421326823000001</v>
      </c>
      <c r="K44" s="42" t="s">
        <v>43</v>
      </c>
      <c r="L44" s="41">
        <v>-99.062603667499999</v>
      </c>
      <c r="M44" s="40" t="s">
        <v>43</v>
      </c>
      <c r="N44" s="41">
        <v>-26.280134551900002</v>
      </c>
      <c r="O44" s="42" t="s">
        <v>43</v>
      </c>
      <c r="P44" s="41">
        <v>-83.370916766299999</v>
      </c>
      <c r="Q44" s="40" t="s">
        <v>43</v>
      </c>
      <c r="R44" s="41">
        <v>-26.2985065622</v>
      </c>
      <c r="S44" s="42" t="s">
        <v>43</v>
      </c>
      <c r="T44" s="41">
        <v>-85.541456578600005</v>
      </c>
      <c r="U44" s="42" t="s">
        <v>43</v>
      </c>
      <c r="V44" s="42">
        <f t="shared" si="0"/>
        <v>-26.2985065622</v>
      </c>
      <c r="W44" s="42">
        <f t="shared" si="1"/>
        <v>0.18552143297015913</v>
      </c>
      <c r="X44" s="42">
        <f t="shared" si="2"/>
        <v>-85.541456578600005</v>
      </c>
      <c r="Y44" s="42">
        <f t="shared" si="3"/>
        <v>7.4569375707779431</v>
      </c>
      <c r="Z44" s="43">
        <f t="shared" si="11"/>
        <v>7.6424590037481019</v>
      </c>
      <c r="AG44" s="42" t="s">
        <v>43</v>
      </c>
      <c r="AH44" s="42">
        <f t="shared" si="12"/>
        <v>-26.503190011600001</v>
      </c>
      <c r="AI44" s="42">
        <f t="shared" si="13"/>
        <v>0.47648293027737654</v>
      </c>
      <c r="AJ44" s="42">
        <f t="shared" si="14"/>
        <v>-26.854312584700001</v>
      </c>
      <c r="AK44" s="42">
        <f t="shared" si="15"/>
        <v>-25.279201400800002</v>
      </c>
      <c r="AL44" s="42" t="s">
        <v>43</v>
      </c>
      <c r="AM44" s="42">
        <f t="shared" si="16"/>
        <v>-78.062650784200002</v>
      </c>
      <c r="AN44" s="42">
        <f t="shared" si="21"/>
        <v>9.5023814183004767</v>
      </c>
      <c r="AO44" s="42">
        <f t="shared" si="17"/>
        <v>-99.062603667499999</v>
      </c>
      <c r="AP44" s="42">
        <f t="shared" si="18"/>
        <v>-62.419041908200001</v>
      </c>
      <c r="AQ44" s="43">
        <f t="shared" si="22"/>
        <v>9.9788643485778525</v>
      </c>
      <c r="AS44" s="74" t="s">
        <v>44</v>
      </c>
      <c r="AT44" s="79">
        <f t="shared" si="6"/>
        <v>66.908215539403756</v>
      </c>
      <c r="AU44" s="76">
        <f t="shared" si="7"/>
        <v>1.2465418371060648</v>
      </c>
      <c r="AV44" s="76">
        <f t="shared" si="8"/>
        <v>4.0833401042118647</v>
      </c>
      <c r="AW44" s="79">
        <f t="shared" si="9"/>
        <v>5.3298819413179297</v>
      </c>
      <c r="AX44" t="str">
        <f t="shared" si="19"/>
        <v>7M</v>
      </c>
    </row>
    <row r="45" spans="1:50" x14ac:dyDescent="0.3">
      <c r="A45" s="40" t="s">
        <v>44</v>
      </c>
      <c r="B45" s="41">
        <v>-28.164835281999999</v>
      </c>
      <c r="C45" s="42" t="s">
        <v>44</v>
      </c>
      <c r="D45" s="41">
        <v>-74.441012973200003</v>
      </c>
      <c r="E45" s="40" t="s">
        <v>44</v>
      </c>
      <c r="F45" s="41">
        <v>-28.775474693</v>
      </c>
      <c r="G45" s="42" t="s">
        <v>44</v>
      </c>
      <c r="H45" s="41">
        <v>-62.266206756000003</v>
      </c>
      <c r="I45" s="40" t="s">
        <v>44</v>
      </c>
      <c r="J45" s="41">
        <v>-28.721029683200001</v>
      </c>
      <c r="K45" s="42" t="s">
        <v>44</v>
      </c>
      <c r="L45" s="41">
        <v>-87.563508317499995</v>
      </c>
      <c r="M45" s="40" t="s">
        <v>44</v>
      </c>
      <c r="N45" s="41">
        <v>-27.099634481799999</v>
      </c>
      <c r="O45" s="42" t="s">
        <v>44</v>
      </c>
      <c r="P45" s="41">
        <v>-83.036808980499998</v>
      </c>
      <c r="Q45" s="40" t="s">
        <v>44</v>
      </c>
      <c r="R45" s="41">
        <v>-27.631868428899999</v>
      </c>
      <c r="S45" s="42" t="s">
        <v>44</v>
      </c>
      <c r="T45" s="41">
        <v>-73.8362544692</v>
      </c>
      <c r="U45" s="42" t="s">
        <v>44</v>
      </c>
      <c r="V45" s="42">
        <f t="shared" si="0"/>
        <v>-28.164835281999999</v>
      </c>
      <c r="W45" s="42">
        <f t="shared" si="1"/>
        <v>0.71828429903261126</v>
      </c>
      <c r="X45" s="42">
        <f t="shared" si="2"/>
        <v>-74.441012973200003</v>
      </c>
      <c r="Y45" s="42">
        <f t="shared" si="3"/>
        <v>9.7300959088312009</v>
      </c>
      <c r="Z45" s="43">
        <f t="shared" si="11"/>
        <v>10.448380207863812</v>
      </c>
      <c r="AG45" s="42" t="s">
        <v>44</v>
      </c>
      <c r="AH45" s="42">
        <f t="shared" si="12"/>
        <v>-27.604749978299999</v>
      </c>
      <c r="AI45" s="42">
        <f t="shared" si="13"/>
        <v>0.74138755776335885</v>
      </c>
      <c r="AJ45" s="42">
        <f t="shared" si="14"/>
        <v>-28.775474693</v>
      </c>
      <c r="AK45" s="42">
        <f t="shared" si="15"/>
        <v>-26.193421004099999</v>
      </c>
      <c r="AL45" s="42" t="s">
        <v>44</v>
      </c>
      <c r="AM45" s="42">
        <f t="shared" si="16"/>
        <v>-72.631627342200005</v>
      </c>
      <c r="AN45" s="42">
        <f t="shared" si="21"/>
        <v>10.236470451836789</v>
      </c>
      <c r="AO45" s="42">
        <f t="shared" si="17"/>
        <v>-87.563508317499995</v>
      </c>
      <c r="AP45" s="42">
        <f t="shared" si="18"/>
        <v>-53.618053290100001</v>
      </c>
      <c r="AQ45" s="43">
        <f t="shared" si="22"/>
        <v>10.977858009600148</v>
      </c>
      <c r="AS45" s="74" t="s">
        <v>45</v>
      </c>
      <c r="AT45" s="79" t="e">
        <f t="shared" si="6"/>
        <v>#DIV/0!</v>
      </c>
      <c r="AU45" s="76" t="e">
        <f t="shared" si="7"/>
        <v>#NUM!</v>
      </c>
      <c r="AV45" s="76" t="e">
        <f t="shared" si="8"/>
        <v>#NUM!</v>
      </c>
      <c r="AW45" s="79" t="e">
        <f t="shared" si="9"/>
        <v>#NUM!</v>
      </c>
      <c r="AX45" t="str">
        <f t="shared" si="19"/>
        <v>8M</v>
      </c>
    </row>
    <row r="46" spans="1:50" x14ac:dyDescent="0.3">
      <c r="A46" s="40" t="s">
        <v>45</v>
      </c>
      <c r="B46" s="41">
        <v>-29.1013029183</v>
      </c>
      <c r="C46" s="42" t="s">
        <v>45</v>
      </c>
      <c r="D46" s="41">
        <v>-84.1718175476</v>
      </c>
      <c r="E46" s="40" t="s">
        <v>45</v>
      </c>
      <c r="F46" s="41">
        <v>-29.055361013599999</v>
      </c>
      <c r="G46" s="42" t="s">
        <v>45</v>
      </c>
      <c r="H46" s="41">
        <v>-87.053163815700003</v>
      </c>
      <c r="I46" s="40" t="s">
        <v>45</v>
      </c>
      <c r="J46" s="41">
        <v>-29.1222573495</v>
      </c>
      <c r="K46" s="42" t="s">
        <v>45</v>
      </c>
      <c r="L46" s="41">
        <v>-83.860975738700006</v>
      </c>
      <c r="M46" s="40" t="s">
        <v>45</v>
      </c>
      <c r="N46" s="41">
        <v>-28.840858450700001</v>
      </c>
      <c r="O46" s="42" t="s">
        <v>45</v>
      </c>
      <c r="P46" s="41">
        <v>-77.472235127399998</v>
      </c>
      <c r="Q46" s="40" t="s">
        <v>45</v>
      </c>
      <c r="R46" s="41">
        <v>-29.201562039799999</v>
      </c>
      <c r="S46" s="42" t="s">
        <v>45</v>
      </c>
      <c r="T46" s="41">
        <v>-79.243257827099995</v>
      </c>
      <c r="U46" s="42" t="s">
        <v>45</v>
      </c>
      <c r="V46" s="42">
        <f t="shared" si="0"/>
        <v>-29.1013029183</v>
      </c>
      <c r="W46" s="42">
        <f t="shared" si="1"/>
        <v>0.13562371134692411</v>
      </c>
      <c r="X46" s="42">
        <f t="shared" si="2"/>
        <v>-83.860975738700006</v>
      </c>
      <c r="Y46" s="42">
        <f t="shared" si="3"/>
        <v>3.9104259485565094</v>
      </c>
      <c r="Z46" s="43">
        <f t="shared" si="11"/>
        <v>4.0460496599034332</v>
      </c>
      <c r="AG46" s="42" t="s">
        <v>45</v>
      </c>
      <c r="AH46" s="42">
        <f t="shared" si="12"/>
        <v>-29.055361013599999</v>
      </c>
      <c r="AI46" s="42">
        <f t="shared" si="13"/>
        <v>0.61943742721747408</v>
      </c>
      <c r="AJ46" s="42">
        <f t="shared" si="14"/>
        <v>-29.8079889668</v>
      </c>
      <c r="AK46" s="42">
        <f t="shared" si="15"/>
        <v>-27.614271118200001</v>
      </c>
      <c r="AL46" s="42" t="s">
        <v>45</v>
      </c>
      <c r="AM46" s="42">
        <f t="shared" si="16"/>
        <v>-77.575881103699999</v>
      </c>
      <c r="AN46" s="42">
        <f t="shared" si="21"/>
        <v>14.296457155119352</v>
      </c>
      <c r="AO46" s="42">
        <f t="shared" si="17"/>
        <v>-87.718397425600003</v>
      </c>
      <c r="AP46" s="42">
        <f t="shared" si="18"/>
        <v>-41.022781498599997</v>
      </c>
      <c r="AQ46" s="43">
        <f t="shared" si="22"/>
        <v>14.915894582336826</v>
      </c>
      <c r="AS46" s="74" t="s">
        <v>0</v>
      </c>
      <c r="AT46" s="79" t="e">
        <f t="shared" si="6"/>
        <v>#DIV/0!</v>
      </c>
      <c r="AU46" s="76" t="e">
        <f t="shared" si="7"/>
        <v>#NUM!</v>
      </c>
      <c r="AV46" s="76" t="e">
        <f t="shared" si="8"/>
        <v>#NUM!</v>
      </c>
      <c r="AW46" s="79" t="e">
        <f t="shared" si="9"/>
        <v>#NUM!</v>
      </c>
      <c r="AX46" t="str">
        <f t="shared" si="19"/>
        <v>9M</v>
      </c>
    </row>
    <row r="47" spans="1:50" x14ac:dyDescent="0.3">
      <c r="A47" s="40" t="s">
        <v>0</v>
      </c>
      <c r="B47" s="41">
        <v>-31.245631685700001</v>
      </c>
      <c r="C47" s="42" t="s">
        <v>0</v>
      </c>
      <c r="D47" s="41">
        <v>-65.812734823200003</v>
      </c>
      <c r="E47" s="40" t="s">
        <v>0</v>
      </c>
      <c r="F47" s="41">
        <v>-29.961000272700002</v>
      </c>
      <c r="G47" s="42" t="s">
        <v>0</v>
      </c>
      <c r="H47" s="41">
        <v>-96.580028173000002</v>
      </c>
      <c r="I47" s="40" t="s">
        <v>0</v>
      </c>
      <c r="J47" s="41">
        <v>-31.158970964600002</v>
      </c>
      <c r="K47" s="42" t="s">
        <v>0</v>
      </c>
      <c r="L47" s="41">
        <v>-82.798037146599995</v>
      </c>
      <c r="M47" s="40" t="s">
        <v>0</v>
      </c>
      <c r="N47" s="41">
        <v>-30.239588966300001</v>
      </c>
      <c r="O47" s="42" t="s">
        <v>0</v>
      </c>
      <c r="P47" s="41">
        <v>-66.401815294399995</v>
      </c>
      <c r="Q47" s="40" t="s">
        <v>0</v>
      </c>
      <c r="R47" s="41">
        <v>-30.4209565285</v>
      </c>
      <c r="S47" s="42" t="s">
        <v>0</v>
      </c>
      <c r="T47" s="41">
        <v>-90.797459543000002</v>
      </c>
      <c r="U47" s="42" t="s">
        <v>0</v>
      </c>
      <c r="V47" s="42">
        <f t="shared" si="0"/>
        <v>-30.4209565285</v>
      </c>
      <c r="W47" s="42">
        <f t="shared" si="1"/>
        <v>0.56996170798658441</v>
      </c>
      <c r="X47" s="42">
        <f t="shared" si="2"/>
        <v>-82.798037146599995</v>
      </c>
      <c r="Y47" s="42">
        <f t="shared" si="3"/>
        <v>14.003197023146216</v>
      </c>
      <c r="Z47" s="43">
        <f t="shared" si="11"/>
        <v>14.5731587311328</v>
      </c>
      <c r="AG47" s="42" t="s">
        <v>0</v>
      </c>
      <c r="AH47" s="42">
        <f t="shared" si="12"/>
        <v>-30.167005072199998</v>
      </c>
      <c r="AI47" s="42">
        <f t="shared" si="13"/>
        <v>0.84228633051742574</v>
      </c>
      <c r="AJ47" s="42">
        <f t="shared" si="14"/>
        <v>-31.245631685700001</v>
      </c>
      <c r="AK47" s="42">
        <f t="shared" si="15"/>
        <v>-28.5815906419</v>
      </c>
      <c r="AL47" s="42" t="s">
        <v>0</v>
      </c>
      <c r="AM47" s="42">
        <f t="shared" si="16"/>
        <v>-70.501954841599996</v>
      </c>
      <c r="AN47" s="42">
        <f t="shared" si="21"/>
        <v>11.729002703826804</v>
      </c>
      <c r="AO47" s="42">
        <f t="shared" si="17"/>
        <v>-96.580028173000002</v>
      </c>
      <c r="AP47" s="42">
        <f t="shared" si="18"/>
        <v>-55.439951444999998</v>
      </c>
      <c r="AQ47" s="43">
        <f t="shared" si="22"/>
        <v>12.571289034344231</v>
      </c>
      <c r="AS47" s="74" t="s">
        <v>46</v>
      </c>
      <c r="AT47" s="79" t="e">
        <f t="shared" si="6"/>
        <v>#DIV/0!</v>
      </c>
      <c r="AU47" s="76" t="e">
        <f t="shared" si="7"/>
        <v>#NUM!</v>
      </c>
      <c r="AV47" s="76" t="e">
        <f t="shared" si="8"/>
        <v>#NUM!</v>
      </c>
      <c r="AW47" s="79" t="e">
        <f t="shared" si="9"/>
        <v>#NUM!</v>
      </c>
      <c r="AX47" t="str">
        <f t="shared" si="19"/>
        <v>10M</v>
      </c>
    </row>
    <row r="48" spans="1:50" x14ac:dyDescent="0.3">
      <c r="A48" s="40"/>
      <c r="B48" s="41"/>
      <c r="C48" s="42"/>
      <c r="D48" s="41"/>
      <c r="E48" s="40" t="s">
        <v>46</v>
      </c>
      <c r="F48" s="41">
        <v>-31.787380450800001</v>
      </c>
      <c r="G48" s="42" t="s">
        <v>46</v>
      </c>
      <c r="H48" s="41">
        <v>-77.764055109400005</v>
      </c>
      <c r="I48" s="40"/>
      <c r="J48" s="41"/>
      <c r="K48" s="42"/>
      <c r="L48" s="41"/>
      <c r="M48" s="40"/>
      <c r="N48" s="41"/>
      <c r="O48" s="42"/>
      <c r="P48" s="41"/>
      <c r="Q48" s="40"/>
      <c r="R48" s="41"/>
      <c r="S48" s="42"/>
      <c r="T48" s="41"/>
      <c r="U48" s="42" t="s">
        <v>46</v>
      </c>
      <c r="V48" s="42">
        <f t="shared" si="0"/>
        <v>-31.787380450800001</v>
      </c>
      <c r="W48" s="42" t="e">
        <f t="shared" si="1"/>
        <v>#DIV/0!</v>
      </c>
      <c r="X48" s="42">
        <f t="shared" si="2"/>
        <v>-77.764055109400005</v>
      </c>
      <c r="Y48" s="42" t="e">
        <f t="shared" si="3"/>
        <v>#DIV/0!</v>
      </c>
      <c r="Z48" s="43" t="e">
        <f t="shared" si="11"/>
        <v>#DIV/0!</v>
      </c>
      <c r="AG48" s="42" t="s">
        <v>46</v>
      </c>
      <c r="AH48" s="42">
        <f t="shared" si="12"/>
        <v>-30.537685381700001</v>
      </c>
      <c r="AI48" s="42">
        <f t="shared" si="13"/>
        <v>0.94918080912187186</v>
      </c>
      <c r="AJ48" s="42">
        <f t="shared" si="14"/>
        <v>-31.787380450800001</v>
      </c>
      <c r="AK48" s="42">
        <f t="shared" si="15"/>
        <v>-29.2175430751</v>
      </c>
      <c r="AL48" s="42" t="s">
        <v>46</v>
      </c>
      <c r="AM48" s="42">
        <f t="shared" si="16"/>
        <v>-71.032351503399994</v>
      </c>
      <c r="AN48" s="42">
        <f t="shared" si="21"/>
        <v>13.823126639910226</v>
      </c>
      <c r="AO48" s="42">
        <f t="shared" si="17"/>
        <v>-84.304288869399997</v>
      </c>
      <c r="AP48" s="42">
        <f t="shared" si="18"/>
        <v>-46.756655280099999</v>
      </c>
      <c r="AQ48" s="43">
        <f t="shared" si="22"/>
        <v>14.772307449032098</v>
      </c>
      <c r="AS48" s="74" t="s">
        <v>47</v>
      </c>
      <c r="AT48" s="79" t="e">
        <f t="shared" si="6"/>
        <v>#DIV/0!</v>
      </c>
      <c r="AU48" s="76" t="e">
        <f t="shared" si="7"/>
        <v>#NUM!</v>
      </c>
      <c r="AV48" s="76" t="e">
        <f t="shared" si="8"/>
        <v>#NUM!</v>
      </c>
      <c r="AW48" s="79" t="e">
        <f t="shared" si="9"/>
        <v>#NUM!</v>
      </c>
      <c r="AX48" t="str">
        <f t="shared" si="19"/>
        <v>20M</v>
      </c>
    </row>
    <row r="49" spans="1:50" x14ac:dyDescent="0.3">
      <c r="A49" s="40"/>
      <c r="B49" s="41"/>
      <c r="C49" s="42"/>
      <c r="D49" s="41"/>
      <c r="E49" s="40"/>
      <c r="F49" s="41"/>
      <c r="G49" s="42"/>
      <c r="H49" s="41"/>
      <c r="I49" s="40"/>
      <c r="J49" s="41"/>
      <c r="K49" s="42"/>
      <c r="L49" s="41"/>
      <c r="M49" s="40"/>
      <c r="N49" s="41"/>
      <c r="O49" s="42"/>
      <c r="P49" s="41"/>
      <c r="Q49" s="40"/>
      <c r="R49" s="41"/>
      <c r="S49" s="42"/>
      <c r="T49" s="41"/>
      <c r="U49" s="42" t="s">
        <v>47</v>
      </c>
      <c r="V49" s="42" t="e">
        <f t="shared" si="0"/>
        <v>#NUM!</v>
      </c>
      <c r="W49" s="42" t="e">
        <f t="shared" si="1"/>
        <v>#DIV/0!</v>
      </c>
      <c r="X49" s="42" t="e">
        <f t="shared" si="2"/>
        <v>#NUM!</v>
      </c>
      <c r="Y49" s="42" t="e">
        <f t="shared" si="3"/>
        <v>#DIV/0!</v>
      </c>
      <c r="Z49" s="43" t="e">
        <f t="shared" si="11"/>
        <v>#DIV/0!</v>
      </c>
      <c r="AG49" s="42" t="s">
        <v>47</v>
      </c>
      <c r="AH49" s="42">
        <f t="shared" si="12"/>
        <v>-31.287668307899999</v>
      </c>
      <c r="AI49" s="42">
        <f t="shared" si="13"/>
        <v>0.14166238959318037</v>
      </c>
      <c r="AJ49" s="42">
        <f t="shared" si="14"/>
        <v>-31.394208076599998</v>
      </c>
      <c r="AK49" s="42">
        <f t="shared" si="15"/>
        <v>-31.1135802011</v>
      </c>
      <c r="AL49" s="42" t="s">
        <v>47</v>
      </c>
      <c r="AM49" s="42">
        <f t="shared" si="16"/>
        <v>-26.262923326199999</v>
      </c>
      <c r="AN49" s="42">
        <f t="shared" si="21"/>
        <v>7.4107346689965494</v>
      </c>
      <c r="AO49" s="42">
        <f t="shared" si="17"/>
        <v>-38.870785251000001</v>
      </c>
      <c r="AP49" s="42">
        <f t="shared" si="18"/>
        <v>-25.8186450249</v>
      </c>
      <c r="AQ49" s="43">
        <f t="shared" si="22"/>
        <v>7.5523970585897295</v>
      </c>
      <c r="AS49" s="74"/>
      <c r="AT49" s="79" t="e">
        <f t="shared" si="6"/>
        <v>#DIV/0!</v>
      </c>
      <c r="AU49" s="76" t="e">
        <f t="shared" si="7"/>
        <v>#NUM!</v>
      </c>
      <c r="AV49" s="76" t="e">
        <f t="shared" si="8"/>
        <v>#NUM!</v>
      </c>
      <c r="AW49" s="79" t="e">
        <f t="shared" si="9"/>
        <v>#NUM!</v>
      </c>
      <c r="AX49" t="str">
        <f t="shared" si="19"/>
        <v/>
      </c>
    </row>
    <row r="50" spans="1:50" x14ac:dyDescent="0.3">
      <c r="A50" s="40"/>
      <c r="B50" s="41"/>
      <c r="C50" s="42"/>
      <c r="D50" s="41"/>
      <c r="E50" s="40"/>
      <c r="F50" s="41"/>
      <c r="G50" s="42"/>
      <c r="H50" s="41"/>
      <c r="I50" s="40"/>
      <c r="J50" s="41"/>
      <c r="K50" s="42"/>
      <c r="L50" s="41"/>
      <c r="M50" s="40"/>
      <c r="N50" s="41"/>
      <c r="O50" s="42"/>
      <c r="P50" s="41"/>
      <c r="Q50" s="40"/>
      <c r="R50" s="41"/>
      <c r="S50" s="42"/>
      <c r="T50" s="41"/>
      <c r="U50" s="40"/>
      <c r="V50" s="42" t="e">
        <f t="shared" si="0"/>
        <v>#NUM!</v>
      </c>
      <c r="W50" s="42" t="e">
        <f t="shared" si="1"/>
        <v>#DIV/0!</v>
      </c>
      <c r="X50" s="42" t="e">
        <f t="shared" si="2"/>
        <v>#NUM!</v>
      </c>
      <c r="Y50" s="42" t="e">
        <f t="shared" si="3"/>
        <v>#DIV/0!</v>
      </c>
      <c r="Z50" s="43" t="e">
        <f t="shared" si="11"/>
        <v>#DIV/0!</v>
      </c>
      <c r="AG50" s="40"/>
      <c r="AH50" s="42" t="e">
        <f t="shared" si="12"/>
        <v>#NUM!</v>
      </c>
      <c r="AI50" s="42" t="e">
        <f t="shared" si="13"/>
        <v>#DIV/0!</v>
      </c>
      <c r="AJ50" s="42">
        <f t="shared" si="14"/>
        <v>0</v>
      </c>
      <c r="AK50" s="42">
        <f t="shared" si="15"/>
        <v>0</v>
      </c>
      <c r="AL50" s="42"/>
      <c r="AM50" s="42" t="e">
        <f t="shared" si="16"/>
        <v>#NUM!</v>
      </c>
      <c r="AN50" s="42" t="e">
        <f t="shared" si="21"/>
        <v>#DIV/0!</v>
      </c>
      <c r="AO50" s="42">
        <f t="shared" si="17"/>
        <v>0</v>
      </c>
      <c r="AP50" s="42">
        <f t="shared" si="18"/>
        <v>0</v>
      </c>
      <c r="AQ50" s="43" t="e">
        <f t="shared" si="22"/>
        <v>#DIV/0!</v>
      </c>
      <c r="AS50" s="74"/>
      <c r="AT50" s="79" t="e">
        <f t="shared" si="6"/>
        <v>#DIV/0!</v>
      </c>
      <c r="AU50" s="76" t="e">
        <f t="shared" si="7"/>
        <v>#NUM!</v>
      </c>
      <c r="AV50" s="76" t="e">
        <f t="shared" si="8"/>
        <v>#NUM!</v>
      </c>
      <c r="AW50" s="79" t="e">
        <f t="shared" si="9"/>
        <v>#NUM!</v>
      </c>
      <c r="AX50" t="str">
        <f t="shared" si="19"/>
        <v/>
      </c>
    </row>
    <row r="51" spans="1:50" x14ac:dyDescent="0.3">
      <c r="A51" s="40"/>
      <c r="B51" s="41"/>
      <c r="C51" s="42"/>
      <c r="D51" s="41"/>
      <c r="E51" s="40"/>
      <c r="F51" s="41"/>
      <c r="G51" s="42"/>
      <c r="H51" s="41"/>
      <c r="I51" s="40"/>
      <c r="J51" s="41"/>
      <c r="K51" s="42"/>
      <c r="L51" s="41"/>
      <c r="M51" s="40"/>
      <c r="N51" s="41"/>
      <c r="O51" s="42"/>
      <c r="P51" s="41"/>
      <c r="Q51" s="40"/>
      <c r="R51" s="41"/>
      <c r="S51" s="42"/>
      <c r="T51" s="41"/>
      <c r="U51" s="40"/>
      <c r="V51" s="42" t="e">
        <f t="shared" si="0"/>
        <v>#NUM!</v>
      </c>
      <c r="W51" s="42" t="e">
        <f t="shared" si="1"/>
        <v>#DIV/0!</v>
      </c>
      <c r="X51" s="42" t="e">
        <f t="shared" si="2"/>
        <v>#NUM!</v>
      </c>
      <c r="Y51" s="42" t="e">
        <f t="shared" si="3"/>
        <v>#DIV/0!</v>
      </c>
      <c r="Z51" s="43" t="e">
        <f t="shared" si="11"/>
        <v>#DIV/0!</v>
      </c>
      <c r="AG51" s="40"/>
      <c r="AH51" s="42" t="e">
        <f t="shared" si="12"/>
        <v>#NUM!</v>
      </c>
      <c r="AI51" s="42" t="e">
        <f t="shared" si="13"/>
        <v>#DIV/0!</v>
      </c>
      <c r="AJ51" s="42">
        <f t="shared" si="14"/>
        <v>0</v>
      </c>
      <c r="AK51" s="42">
        <f t="shared" si="15"/>
        <v>0</v>
      </c>
      <c r="AL51" s="42"/>
      <c r="AM51" s="42" t="e">
        <f t="shared" si="16"/>
        <v>#NUM!</v>
      </c>
      <c r="AN51" s="42" t="e">
        <f t="shared" si="21"/>
        <v>#DIV/0!</v>
      </c>
      <c r="AO51" s="42">
        <f t="shared" si="17"/>
        <v>0</v>
      </c>
      <c r="AP51" s="42">
        <f t="shared" si="18"/>
        <v>0</v>
      </c>
      <c r="AQ51" s="43" t="e">
        <f t="shared" si="22"/>
        <v>#DIV/0!</v>
      </c>
      <c r="AS51" s="75"/>
      <c r="AT51" s="80" t="e">
        <f t="shared" si="6"/>
        <v>#DIV/0!</v>
      </c>
      <c r="AU51" s="77" t="e">
        <f t="shared" si="7"/>
        <v>#NUM!</v>
      </c>
      <c r="AV51" s="77" t="e">
        <f t="shared" si="8"/>
        <v>#NUM!</v>
      </c>
      <c r="AW51" s="80" t="e">
        <f t="shared" si="9"/>
        <v>#NUM!</v>
      </c>
      <c r="AX51" t="str">
        <f t="shared" si="19"/>
        <v/>
      </c>
    </row>
    <row r="52" spans="1:50" ht="15" thickBot="1" x14ac:dyDescent="0.35">
      <c r="A52" s="44"/>
      <c r="B52" s="45"/>
      <c r="C52" s="46"/>
      <c r="D52" s="45"/>
      <c r="E52" s="44"/>
      <c r="F52" s="45"/>
      <c r="G52" s="46"/>
      <c r="H52" s="45"/>
      <c r="I52" s="44"/>
      <c r="J52" s="45"/>
      <c r="K52" s="46"/>
      <c r="L52" s="45"/>
      <c r="M52" s="44"/>
      <c r="N52" s="45"/>
      <c r="O52" s="46"/>
      <c r="P52" s="45"/>
      <c r="Q52" s="44"/>
      <c r="R52" s="45"/>
      <c r="S52" s="46"/>
      <c r="T52" s="45"/>
      <c r="U52" s="44"/>
      <c r="V52" s="46" t="e">
        <f t="shared" si="0"/>
        <v>#NUM!</v>
      </c>
      <c r="W52" s="46" t="e">
        <f t="shared" si="1"/>
        <v>#DIV/0!</v>
      </c>
      <c r="X52" s="46" t="e">
        <f t="shared" si="2"/>
        <v>#NUM!</v>
      </c>
      <c r="Y52" s="46" t="e">
        <f t="shared" si="3"/>
        <v>#DIV/0!</v>
      </c>
      <c r="Z52" s="43" t="e">
        <f t="shared" si="11"/>
        <v>#DIV/0!</v>
      </c>
      <c r="AG52" s="44"/>
      <c r="AH52" s="42" t="e">
        <f t="shared" ref="AH52" si="23">MEDIAN(B52,F52,J52,N52,R52,B268,F268,J268,N268,R268,B1348,F1348,J1348,N1348,R1348)</f>
        <v>#NUM!</v>
      </c>
      <c r="AI52" s="42" t="e">
        <f t="shared" si="13"/>
        <v>#DIV/0!</v>
      </c>
      <c r="AJ52" s="42">
        <f t="shared" si="14"/>
        <v>0</v>
      </c>
      <c r="AK52" s="42">
        <f t="shared" si="15"/>
        <v>0</v>
      </c>
      <c r="AL52" s="42"/>
      <c r="AM52" s="42" t="e">
        <f t="shared" si="16"/>
        <v>#NUM!</v>
      </c>
      <c r="AN52" s="42" t="e">
        <f t="shared" si="21"/>
        <v>#DIV/0!</v>
      </c>
      <c r="AO52" s="42">
        <f t="shared" si="17"/>
        <v>0</v>
      </c>
      <c r="AP52" s="42">
        <f t="shared" si="18"/>
        <v>0</v>
      </c>
      <c r="AQ52" s="43" t="e">
        <f t="shared" si="22"/>
        <v>#DIV/0!</v>
      </c>
    </row>
    <row r="54" spans="1:50" ht="18.600000000000001" thickBot="1" x14ac:dyDescent="0.35">
      <c r="AS54" s="142" t="s">
        <v>92</v>
      </c>
      <c r="AT54" s="143"/>
      <c r="AU54" s="143"/>
      <c r="AV54" s="143"/>
      <c r="AW54" s="144"/>
    </row>
    <row r="55" spans="1:50" ht="24" customHeight="1" thickBot="1" x14ac:dyDescent="0.5">
      <c r="A55" s="90" t="s">
        <v>57</v>
      </c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2"/>
      <c r="AG55" s="147" t="s">
        <v>87</v>
      </c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S55" s="73" t="s">
        <v>51</v>
      </c>
      <c r="AT55" s="78" t="s">
        <v>100</v>
      </c>
      <c r="AU55" s="78" t="s">
        <v>101</v>
      </c>
      <c r="AV55" s="78" t="s">
        <v>102</v>
      </c>
      <c r="AW55" s="78" t="s">
        <v>103</v>
      </c>
      <c r="AX55" s="82" t="s">
        <v>104</v>
      </c>
    </row>
    <row r="56" spans="1:50" ht="21" x14ac:dyDescent="0.4">
      <c r="A56" s="93" t="s">
        <v>11</v>
      </c>
      <c r="B56" s="94"/>
      <c r="C56" s="94"/>
      <c r="D56" s="95"/>
      <c r="E56" s="93" t="s">
        <v>12</v>
      </c>
      <c r="F56" s="94"/>
      <c r="G56" s="94"/>
      <c r="H56" s="95"/>
      <c r="I56" s="93" t="s">
        <v>13</v>
      </c>
      <c r="J56" s="94"/>
      <c r="K56" s="94"/>
      <c r="L56" s="95"/>
      <c r="M56" s="93" t="s">
        <v>14</v>
      </c>
      <c r="N56" s="94"/>
      <c r="O56" s="94"/>
      <c r="P56" s="95"/>
      <c r="Q56" s="93" t="s">
        <v>15</v>
      </c>
      <c r="R56" s="94"/>
      <c r="S56" s="94"/>
      <c r="T56" s="95"/>
      <c r="U56" s="96" t="s">
        <v>20</v>
      </c>
      <c r="V56" s="97"/>
      <c r="W56" s="97"/>
      <c r="X56" s="97"/>
      <c r="Y56" s="97"/>
      <c r="Z56" s="98"/>
      <c r="AA56" s="1" t="s">
        <v>49</v>
      </c>
      <c r="AB56" s="1" t="s">
        <v>50</v>
      </c>
      <c r="AG56" s="96" t="s">
        <v>20</v>
      </c>
      <c r="AH56" s="97"/>
      <c r="AI56" s="97"/>
      <c r="AJ56" s="97"/>
      <c r="AK56" s="97"/>
      <c r="AL56" s="97"/>
      <c r="AM56" s="97"/>
      <c r="AN56" s="97"/>
      <c r="AO56" s="97"/>
      <c r="AP56" s="97"/>
      <c r="AQ56" s="98"/>
      <c r="AS56" s="74">
        <v>200</v>
      </c>
      <c r="AT56" s="79">
        <f>SUM(AN4+AN58+AN112+AN166+AN220+AN274)</f>
        <v>1.1073991548206428</v>
      </c>
      <c r="AU56" s="79">
        <f>_xlfn.STDEV.P(AM4,AM58,AM112,AM166,AM220,AM274)</f>
        <v>0.50281093765341411</v>
      </c>
      <c r="AV56" s="76">
        <f>MIN(AM4,AM58,AM112,AM166,AM220,AM274)</f>
        <v>-1.8344928740999999</v>
      </c>
      <c r="AW56" s="79">
        <f>MAX(AM4,AM58,AM112,AM166,AM220,AM274)</f>
        <v>-0.11194310590000001</v>
      </c>
      <c r="AX56">
        <f>AW56-AV56</f>
        <v>1.7225497681999999</v>
      </c>
    </row>
    <row r="57" spans="1:50" x14ac:dyDescent="0.3">
      <c r="A57" s="24" t="s">
        <v>51</v>
      </c>
      <c r="B57" s="25" t="s">
        <v>52</v>
      </c>
      <c r="C57" s="26" t="s">
        <v>51</v>
      </c>
      <c r="D57" s="25" t="s">
        <v>53</v>
      </c>
      <c r="E57" s="24" t="s">
        <v>51</v>
      </c>
      <c r="F57" s="25" t="s">
        <v>52</v>
      </c>
      <c r="G57" s="26" t="s">
        <v>51</v>
      </c>
      <c r="H57" s="25" t="s">
        <v>53</v>
      </c>
      <c r="I57" s="24" t="s">
        <v>51</v>
      </c>
      <c r="J57" s="25" t="s">
        <v>52</v>
      </c>
      <c r="K57" s="26" t="s">
        <v>51</v>
      </c>
      <c r="L57" s="25" t="s">
        <v>53</v>
      </c>
      <c r="M57" s="24" t="s">
        <v>51</v>
      </c>
      <c r="N57" s="25" t="s">
        <v>52</v>
      </c>
      <c r="O57" s="26" t="s">
        <v>51</v>
      </c>
      <c r="P57" s="25" t="s">
        <v>53</v>
      </c>
      <c r="Q57" s="24" t="s">
        <v>51</v>
      </c>
      <c r="R57" s="25" t="s">
        <v>52</v>
      </c>
      <c r="S57" s="26" t="s">
        <v>51</v>
      </c>
      <c r="T57" s="25" t="s">
        <v>53</v>
      </c>
      <c r="U57" s="26" t="s">
        <v>51</v>
      </c>
      <c r="V57" s="26" t="s">
        <v>16</v>
      </c>
      <c r="W57" s="26" t="s">
        <v>17</v>
      </c>
      <c r="X57" s="26" t="s">
        <v>18</v>
      </c>
      <c r="Y57" s="26" t="s">
        <v>19</v>
      </c>
      <c r="Z57" s="27" t="s">
        <v>54</v>
      </c>
      <c r="AA57" s="1">
        <v>1</v>
      </c>
      <c r="AB57" s="1">
        <v>27</v>
      </c>
      <c r="AG57" s="26" t="s">
        <v>51</v>
      </c>
      <c r="AH57" s="26" t="s">
        <v>16</v>
      </c>
      <c r="AI57" s="26" t="s">
        <v>17</v>
      </c>
      <c r="AJ57" s="26" t="s">
        <v>85</v>
      </c>
      <c r="AK57" s="26" t="s">
        <v>86</v>
      </c>
      <c r="AL57" s="26" t="s">
        <v>51</v>
      </c>
      <c r="AM57" s="26" t="s">
        <v>18</v>
      </c>
      <c r="AN57" s="26" t="s">
        <v>19</v>
      </c>
      <c r="AO57" s="26" t="s">
        <v>85</v>
      </c>
      <c r="AP57" s="26" t="s">
        <v>86</v>
      </c>
      <c r="AQ57" s="27" t="s">
        <v>54</v>
      </c>
      <c r="AS57" s="74">
        <v>300</v>
      </c>
      <c r="AT57" s="79">
        <f t="shared" ref="AT57:AT104" si="24">SUM(AN5+AN59+AN113+AN167+AN221+AN275)</f>
        <v>1.3405077080120398</v>
      </c>
      <c r="AU57" s="79">
        <f t="shared" ref="AU57:AU104" si="25">_xlfn.STDEV.P(AM5,AM59,AM113,AM167,AM221,AM275)</f>
        <v>0.49280499653539594</v>
      </c>
      <c r="AV57" s="76">
        <f t="shared" ref="AV57:AV104" si="26">MIN(AM5,AM59,AM113,AM167,AM221,AM275)</f>
        <v>-1.7081332921000001</v>
      </c>
      <c r="AW57" s="79">
        <f t="shared" ref="AW57:AW104" si="27">MAX(AM5,AM59,AM113,AM167,AM221,AM275)</f>
        <v>-3.7398046300000001E-2</v>
      </c>
      <c r="AX57">
        <f t="shared" ref="AX57:AX104" si="28">AW57-AV57</f>
        <v>1.6707352458</v>
      </c>
    </row>
    <row r="58" spans="1:50" x14ac:dyDescent="0.3">
      <c r="A58" s="28">
        <v>200</v>
      </c>
      <c r="B58" s="29">
        <v>-1.6898910783000001</v>
      </c>
      <c r="C58" s="30">
        <v>200</v>
      </c>
      <c r="D58" s="29">
        <v>-0.72134963190000001</v>
      </c>
      <c r="E58" s="28">
        <v>200</v>
      </c>
      <c r="F58" s="29">
        <v>-1.6001495670999999</v>
      </c>
      <c r="G58" s="30">
        <v>200</v>
      </c>
      <c r="H58" s="29">
        <v>-0.8210447488</v>
      </c>
      <c r="I58" s="28">
        <v>200</v>
      </c>
      <c r="J58" s="29">
        <v>-1.5435833044</v>
      </c>
      <c r="K58" s="30">
        <v>200</v>
      </c>
      <c r="L58" s="29">
        <v>-0.59361841209999999</v>
      </c>
      <c r="M58" s="28">
        <v>200</v>
      </c>
      <c r="N58" s="29">
        <v>-1.4706831986</v>
      </c>
      <c r="O58" s="30">
        <v>200</v>
      </c>
      <c r="P58" s="29">
        <v>-0.61935167520000001</v>
      </c>
      <c r="Q58" s="28">
        <v>200</v>
      </c>
      <c r="R58" s="29">
        <v>-1.4267454560999999</v>
      </c>
      <c r="S58" s="30">
        <v>200</v>
      </c>
      <c r="T58" s="29">
        <v>-0.95000016470000004</v>
      </c>
      <c r="U58" s="30">
        <v>200</v>
      </c>
      <c r="V58" s="30">
        <f t="shared" ref="V58:V106" si="29">MEDIAN(B58,F58,J58,N58,R58)</f>
        <v>-1.5435833044</v>
      </c>
      <c r="W58" s="30">
        <f t="shared" ref="W58:W106" si="30">_xlfn.STDEV.S(B58,F58,J58,N58,R58)</f>
        <v>0.10432725395091473</v>
      </c>
      <c r="X58" s="30">
        <f t="shared" ref="X58:X106" si="31">MEDIAN(D58,H58,L58,P58,T58)</f>
        <v>-0.72134963190000001</v>
      </c>
      <c r="Y58" s="30">
        <f t="shared" ref="Y58:Y106" si="32">_xlfn.STDEV.S(D58,H58,L58,P58,T58)</f>
        <v>0.14747371664869555</v>
      </c>
      <c r="Z58" s="31">
        <f>Y58+W58</f>
        <v>0.25180097059961026</v>
      </c>
      <c r="AA58" s="1">
        <v>2</v>
      </c>
      <c r="AB58" s="1">
        <v>27.25</v>
      </c>
      <c r="AG58" s="30">
        <v>200</v>
      </c>
      <c r="AH58" s="30">
        <f>MEDIAN(B58,F58,J58,N58,R58,B112,F112,J112,N112,R112,B166,F166,J166,N166,R166,B436,F436,J436,N436,R436,B652,F652,J652,N652,R652,B868,F868,J868,N868,R868,B1084,F1084,J1084,N1084,R1084,B1138,F1138,J1138,N1138,R1138,B1192,F1192,J1192,N1192,R1192,B1246,F1246,J1246,N1246,R1246)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-1.7588497367</v>
      </c>
      <c r="AI58" s="30">
        <f>_xlfn.STDEV.S(B58,F58,J58,N58,R58,B112,F112,J112,N112,R112,B166,F166,J166,N166,R166,B436,F436,J436,N436,R436,B652,F652,J652,N652,R652,B868,F868,J868,N868,R868,B1084,F1084,J1084,N1084,R1084,B1138,F1138,J1138,N1138,R1138,B1192,F1192,J1192,N1192,R1192,B1246,F1246,J1246,N1246,R1246)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0.12494420782645979</v>
      </c>
      <c r="AJ58" s="30">
        <f>MIN(B58,F58,J58,N58,R58,B112,F112,J112,N112,R112,B166,F166,J166,N166,R166,B436,F436,J436,N436,R436,B652,F652,J652,N652,R652,B868,F868,J868,N868,R868,B1084,F1084,J1084,N1084,R1084,B1138,F1138,J1138,N1138,R1138,B1192,F1192,J1192,N1192,R1192,B1246,F1246,J1246,N1246,R1246)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-1.9800047274999999</v>
      </c>
      <c r="AK58" s="30">
        <f>MAX(B58,F58,J58,N58,R58,B112,F112,J112,N112,R112,B166,F166,J166,N166,R166,B436,F436,J436,N436,R436,B652,F652,J652,N652,R652,B868,F868,J868,N868,R868,B1084,F1084,J1084,N1084,R1084,B1138,F1138,J1138,N1138,R1138,B1192,F1192,J1192,N1192,R1192,B1246,F1246,J1246,N1246,R1246)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-1.4267454560999999</v>
      </c>
      <c r="AL58" s="30">
        <v>200</v>
      </c>
      <c r="AM58" s="30">
        <f>MEDIAN(D58,H58,L58,P58,T58,D112,H112,L112,P112,T112,D166,H166,L166,P166,T166,D436,H436,L436,P436,T436,D652,H652,L652,P652,T652,D868,H868,L868,P868,T868,D1084,H1084,L1084,P1084,T1084,D1138,H1138,L1138,P1138,T1138,D1192,H1192,L1192,P1192,T1192,D1246,H1246,L1246,P1246,T1246)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-0.82413331589999994</v>
      </c>
      <c r="AN58" s="30">
        <f>_xlfn.STDEV.S(D58,H58,L58,P58,T58,D112,H112,L112,P112,T112,D166,H166,L166,P166,T166,D436,H436,L436,P436,T436,D652,H652,L652,P652,T652,D868,H868,L868,P868,T868,D1084,H1084,L1084,P1084,T1084,D1138,H1138,L1138,P1138,T1138,D1192,H1192,L1192,P1192,T1192,D1246,H1246,L1246,P1246,T1246)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0.20937524804151272</v>
      </c>
      <c r="AO58" s="30">
        <f>MIN(D58,H58,L58,P58,T58,D112,H112,L112,P112,T112,D166,H166,L166,P166,T166,D436,H436,L436,P436,T436,D652,H652,L652,P652,T652,D868,H868,L868,P868,T868,D1084,H1084,L1084,P1084,T1084,D1138,H1138,L1138,P1138,T1138,D1192,H1192,L1192,P1192,T1192,D1246,H1246,L1246,P1246,T1246)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-1.2766051197999999</v>
      </c>
      <c r="AP58" s="30">
        <f>MAX(D58,H58,L58,P58,T58,D112,H112,L112,P112,T112,D166,H166,L166,P166,T166,D436,H436,L436,P436,T436,D652,H652,L652,P652,T652,D868,H868,L868,P868,T868,D1084,H1084,L1084,P1084,T1084,D1138,H1138,L1138,P1138,T1138,D1192,H1192,L1192,P1192,T1192,D1246,H1246,L1246,P1246,T1246)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-0.47084066099999999</v>
      </c>
      <c r="AQ58" s="31">
        <f>AN58+AI58</f>
        <v>0.33431945586797251</v>
      </c>
      <c r="AS58" s="74">
        <v>400</v>
      </c>
      <c r="AT58" s="79">
        <f t="shared" si="24"/>
        <v>1.3687066763299409</v>
      </c>
      <c r="AU58" s="79">
        <f t="shared" si="25"/>
        <v>0.43042080822622958</v>
      </c>
      <c r="AV58" s="76">
        <f t="shared" si="26"/>
        <v>-1.7210233292999999</v>
      </c>
      <c r="AW58" s="79">
        <f t="shared" si="27"/>
        <v>-0.28094488670000001</v>
      </c>
      <c r="AX58">
        <f t="shared" si="28"/>
        <v>1.4400784426</v>
      </c>
    </row>
    <row r="59" spans="1:50" x14ac:dyDescent="0.3">
      <c r="A59" s="28">
        <v>300</v>
      </c>
      <c r="B59" s="29">
        <v>-1.6627868976</v>
      </c>
      <c r="C59" s="30">
        <v>300</v>
      </c>
      <c r="D59" s="29">
        <v>-0.82245064040000004</v>
      </c>
      <c r="E59" s="28">
        <v>300</v>
      </c>
      <c r="F59" s="29">
        <v>-1.6081081973</v>
      </c>
      <c r="G59" s="30">
        <v>300</v>
      </c>
      <c r="H59" s="29">
        <v>-0.96148154750000003</v>
      </c>
      <c r="I59" s="28">
        <v>300</v>
      </c>
      <c r="J59" s="29">
        <v>-1.5456632251</v>
      </c>
      <c r="K59" s="30">
        <v>300</v>
      </c>
      <c r="L59" s="29">
        <v>-0.43833877560000001</v>
      </c>
      <c r="M59" s="28">
        <v>300</v>
      </c>
      <c r="N59" s="29">
        <v>-1.4585076905000001</v>
      </c>
      <c r="O59" s="30">
        <v>300</v>
      </c>
      <c r="P59" s="29">
        <v>-0.51426176379999999</v>
      </c>
      <c r="Q59" s="28">
        <v>300</v>
      </c>
      <c r="R59" s="29">
        <v>-1.4379474233</v>
      </c>
      <c r="S59" s="30">
        <v>300</v>
      </c>
      <c r="T59" s="29">
        <v>-0.3117622028</v>
      </c>
      <c r="U59" s="30">
        <v>300</v>
      </c>
      <c r="V59" s="30">
        <f t="shared" si="29"/>
        <v>-1.5456632251</v>
      </c>
      <c r="W59" s="30">
        <f t="shared" si="30"/>
        <v>9.5876582004055647E-2</v>
      </c>
      <c r="X59" s="30">
        <f t="shared" si="31"/>
        <v>-0.51426176379999999</v>
      </c>
      <c r="Y59" s="30">
        <f t="shared" si="32"/>
        <v>0.27214570587214609</v>
      </c>
      <c r="Z59" s="31">
        <f t="shared" ref="Z59:Z106" si="33">Y59+W59</f>
        <v>0.36802228787620173</v>
      </c>
      <c r="AA59" s="1">
        <v>3</v>
      </c>
      <c r="AB59" s="1">
        <v>27.25</v>
      </c>
      <c r="AG59" s="30">
        <v>300</v>
      </c>
      <c r="AH59" s="30">
        <f t="shared" ref="AH59:AH106" si="34">MEDIAN(B59,F59,J59,N59,R59,B113,F113,J113,N113,R113,B167,F167,J167,N167,R167,B437,F437,J437,N437,R437,B653,F653,J653,N653,R653,B869,F869,J869,N869,R869,B1085,F1085,J1085,N1085,R1085,B1139,F1139,J1139,N1139,R1139,B1193,F1193,J1193,N1193,R1193,B1247,F1247,J1247,N1247,R1247)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-1.7659111596999999</v>
      </c>
      <c r="AI59" s="30">
        <f t="shared" ref="AI59:AI106" si="35">_xlfn.STDEV.S(B59,F59,J59,N59,R59,B113,F113,J113,N113,R113,B167,F167,J167,N167,R167,B437,F437,J437,N437,R437,B653,F653,J653,N653,R653,B869,F869,J869,N869,R869,B1085,F1085,J1085,N1085,R1085,B1139,F1139,J1139,N1139,R1139,B1193,F1193,J1193,N1193,R1193,B1247,F1247,J1247,N1247,R1247)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0.12951905013850806</v>
      </c>
      <c r="AJ59" s="30">
        <f t="shared" ref="AJ59:AJ106" si="36">MIN(B59,F59,J59,N59,R59,B113,F113,J113,N113,R113,B167,F167,J167,N167,R167,B437,F437,J437,N437,R437,B653,F653,J653,N653,R653,B869,F869,J869,N869,R869,B1085,F1085,J1085,N1085,R1085,B1139,F1139,J1139,N1139,R1139,B1193,F1193,J1193,N1193,R1193,B1247,F1247,J1247,N1247,R1247)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-1.9809856430999999</v>
      </c>
      <c r="AK59" s="30">
        <f t="shared" ref="AK59:AK106" si="37">MAX(B59,F59,J59,N59,R59,B113,F113,J113,N113,R113,B167,F167,J167,N167,R167,B437,F437,J437,N437,R437,B653,F653,J653,N653,R653,B869,F869,J869,N869,R869,B1085,F1085,J1085,N1085,R1085,B1139,F1139,J1139,N1139,R1139,B1193,F1193,J1193,N1193,R1193,B1247,F1247,J1247,N1247,R1247)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-1.4379474233</v>
      </c>
      <c r="AL59" s="30">
        <v>300</v>
      </c>
      <c r="AM59" s="30">
        <f t="shared" ref="AM59:AM106" si="38">MEDIAN(D59,H59,L59,P59,T59,D113,H113,L113,P113,T113,D167,H167,L167,P167,T167,D437,H437,L437,P437,T437,D653,H653,L653,P653,T653,D869,H869,L869,P869,T869,D1085,H1085,L1085,P1085,T1085,D1139,H1139,L1139,P1139,T1139,D1193,H1193,L1193,P1193,T1193,D1247,H1247,L1247,P1247,T1247)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-0.84476714514999995</v>
      </c>
      <c r="AN59" s="30">
        <f t="shared" ref="AN59:AN106" si="39">_xlfn.STDEV.S(D59,H59,L59,P59,T59,D113,H113,L113,P113,T113,D167,H167,L167,P167,T167,D437,H437,L437,P437,T437,D653,H653,L653,P653,T653,D869,H869,L869,P869,T869,D1085,H1085,L1085,P1085,T1085,D1139,H1139,L1139,P1139,T1139,D1193,H1193,L1193,P1193,T1193,D1247,H1247,L1247,P1247,T1247)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0.21663295469769669</v>
      </c>
      <c r="AO59" s="30">
        <f t="shared" ref="AO59:AO106" si="40">MIN(D59,H59,L59,P59,T59,D113,H113,L113,P113,T113,D167,H167,L167,P167,T167,D437,H437,L437,P437,T437,D653,H653,L653,P653,T653,D869,H869,L869,P869,T869,D1085,H1085,L1085,P1085,T1085,D1139,H1139,L1139,P1139,T1139,D1193,H1193,L1193,P1193,T1193,D1247,H1247,L1247,P1247,T1247)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-1.3138897978999999</v>
      </c>
      <c r="AP59" s="30">
        <f t="shared" ref="AP59:AP106" si="41">MAX(D59,H59,L59,P59,T59,D113,H113,L113,P113,T113,D167,H167,L167,P167,T167,D437,H437,L437,P437,T437,D653,H653,L653,P653,T653,D869,H869,L869,P869,T869,D1085,H1085,L1085,P1085,T1085,D1139,H1139,L1139,P1139,T1139,D1193,H1193,L1193,P1193,T1193,D1247,H1247,L1247,P1247,T1247)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-0.3117622028</v>
      </c>
      <c r="AQ59" s="31">
        <f t="shared" ref="AQ59:AQ106" si="42">AN59+AI59</f>
        <v>0.34615200483620479</v>
      </c>
      <c r="AS59" s="74">
        <v>500</v>
      </c>
      <c r="AT59" s="79">
        <f t="shared" si="24"/>
        <v>1.4049691433034759</v>
      </c>
      <c r="AU59" s="79">
        <f t="shared" si="25"/>
        <v>0.4293274776666739</v>
      </c>
      <c r="AV59" s="76">
        <f t="shared" si="26"/>
        <v>-1.6147877867</v>
      </c>
      <c r="AW59" s="79">
        <f t="shared" si="27"/>
        <v>-0.146579977</v>
      </c>
      <c r="AX59">
        <f t="shared" si="28"/>
        <v>1.4682078097</v>
      </c>
    </row>
    <row r="60" spans="1:50" x14ac:dyDescent="0.3">
      <c r="A60" s="28">
        <v>400</v>
      </c>
      <c r="B60" s="29">
        <v>-1.6825883897</v>
      </c>
      <c r="C60" s="30">
        <v>400</v>
      </c>
      <c r="D60" s="29">
        <v>-0.78514114479999997</v>
      </c>
      <c r="E60" s="28">
        <v>400</v>
      </c>
      <c r="F60" s="29">
        <v>-1.6069325784999999</v>
      </c>
      <c r="G60" s="30">
        <v>400</v>
      </c>
      <c r="H60" s="29">
        <v>-0.22446100820000001</v>
      </c>
      <c r="I60" s="28">
        <v>400</v>
      </c>
      <c r="J60" s="29">
        <v>-1.535876558</v>
      </c>
      <c r="K60" s="30">
        <v>400</v>
      </c>
      <c r="L60" s="29">
        <v>-0.28375474589999999</v>
      </c>
      <c r="M60" s="28">
        <v>400</v>
      </c>
      <c r="N60" s="29">
        <v>-1.4476296139</v>
      </c>
      <c r="O60" s="30">
        <v>400</v>
      </c>
      <c r="P60" s="29">
        <v>-0.60796570279999995</v>
      </c>
      <c r="Q60" s="28">
        <v>400</v>
      </c>
      <c r="R60" s="29">
        <v>-1.4361987649000001</v>
      </c>
      <c r="S60" s="30">
        <v>400</v>
      </c>
      <c r="T60" s="29">
        <v>-0.52987655680000001</v>
      </c>
      <c r="U60" s="30">
        <v>400</v>
      </c>
      <c r="V60" s="30">
        <f t="shared" si="29"/>
        <v>-1.535876558</v>
      </c>
      <c r="W60" s="30">
        <f t="shared" si="30"/>
        <v>0.10502188211006291</v>
      </c>
      <c r="X60" s="30">
        <f t="shared" si="31"/>
        <v>-0.52987655680000001</v>
      </c>
      <c r="Y60" s="30">
        <f t="shared" si="32"/>
        <v>0.23215927121799834</v>
      </c>
      <c r="Z60" s="31">
        <f t="shared" si="33"/>
        <v>0.33718115332806126</v>
      </c>
      <c r="AA60" s="1">
        <v>4</v>
      </c>
      <c r="AB60" s="1">
        <v>27</v>
      </c>
      <c r="AG60" s="30">
        <v>400</v>
      </c>
      <c r="AH60" s="30">
        <f t="shared" si="34"/>
        <v>-1.78486731475</v>
      </c>
      <c r="AI60" s="30">
        <f t="shared" si="35"/>
        <v>0.1335938700145651</v>
      </c>
      <c r="AJ60" s="30">
        <f t="shared" si="36"/>
        <v>-2.0146126651</v>
      </c>
      <c r="AK60" s="30">
        <f t="shared" si="37"/>
        <v>-1.4361987649000001</v>
      </c>
      <c r="AL60" s="30">
        <v>400</v>
      </c>
      <c r="AM60" s="30">
        <f t="shared" si="38"/>
        <v>-0.81810528869999999</v>
      </c>
      <c r="AN60" s="30">
        <f t="shared" si="39"/>
        <v>0.2649229220224274</v>
      </c>
      <c r="AO60" s="30">
        <f t="shared" si="40"/>
        <v>-1.4588761501</v>
      </c>
      <c r="AP60" s="30">
        <f t="shared" si="41"/>
        <v>-0.22446100820000001</v>
      </c>
      <c r="AQ60" s="31">
        <f t="shared" si="42"/>
        <v>0.39851679203699253</v>
      </c>
      <c r="AS60" s="74">
        <v>600</v>
      </c>
      <c r="AT60" s="79">
        <f t="shared" si="24"/>
        <v>1.7182146292950775</v>
      </c>
      <c r="AU60" s="79">
        <f t="shared" si="25"/>
        <v>0.35606518400824311</v>
      </c>
      <c r="AV60" s="76">
        <f t="shared" si="26"/>
        <v>-1.3909475871999999</v>
      </c>
      <c r="AW60" s="79">
        <f t="shared" si="27"/>
        <v>-0.1935132786</v>
      </c>
      <c r="AX60">
        <f t="shared" si="28"/>
        <v>1.1974343085999999</v>
      </c>
    </row>
    <row r="61" spans="1:50" x14ac:dyDescent="0.3">
      <c r="A61" s="28">
        <v>500</v>
      </c>
      <c r="B61" s="29">
        <v>-1.6658040122</v>
      </c>
      <c r="C61" s="30">
        <v>500</v>
      </c>
      <c r="D61" s="29">
        <v>-0.12976666519999999</v>
      </c>
      <c r="E61" s="28">
        <v>500</v>
      </c>
      <c r="F61" s="29">
        <v>-1.6013998679000001</v>
      </c>
      <c r="G61" s="30">
        <v>500</v>
      </c>
      <c r="H61" s="29">
        <v>-0.6909650463</v>
      </c>
      <c r="I61" s="28">
        <v>500</v>
      </c>
      <c r="J61" s="29">
        <v>-1.5365623419000001</v>
      </c>
      <c r="K61" s="30">
        <v>500</v>
      </c>
      <c r="L61" s="29">
        <v>-0.489390088</v>
      </c>
      <c r="M61" s="28">
        <v>500</v>
      </c>
      <c r="N61" s="29">
        <v>-1.4712267045</v>
      </c>
      <c r="O61" s="30">
        <v>500</v>
      </c>
      <c r="P61" s="29">
        <v>-0.50928205569999996</v>
      </c>
      <c r="Q61" s="28">
        <v>500</v>
      </c>
      <c r="R61" s="29">
        <v>-1.4616735678999999</v>
      </c>
      <c r="S61" s="30">
        <v>500</v>
      </c>
      <c r="T61" s="29">
        <v>-0.7864393583</v>
      </c>
      <c r="U61" s="30">
        <v>500</v>
      </c>
      <c r="V61" s="30">
        <f t="shared" si="29"/>
        <v>-1.5365623419000001</v>
      </c>
      <c r="W61" s="30">
        <f t="shared" si="30"/>
        <v>8.6896951232619341E-2</v>
      </c>
      <c r="X61" s="30">
        <f t="shared" si="31"/>
        <v>-0.50928205569999996</v>
      </c>
      <c r="Y61" s="30">
        <f t="shared" si="32"/>
        <v>0.25176678032986699</v>
      </c>
      <c r="Z61" s="31">
        <f t="shared" si="33"/>
        <v>0.3386637315624863</v>
      </c>
      <c r="AA61" s="1">
        <v>5</v>
      </c>
      <c r="AB61" s="1">
        <v>26.75</v>
      </c>
      <c r="AG61" s="30">
        <v>500</v>
      </c>
      <c r="AH61" s="30">
        <f t="shared" si="34"/>
        <v>-1.7915115372499999</v>
      </c>
      <c r="AI61" s="30">
        <f t="shared" si="35"/>
        <v>0.13245508948523296</v>
      </c>
      <c r="AJ61" s="30">
        <f t="shared" si="36"/>
        <v>-2.0054775248999999</v>
      </c>
      <c r="AK61" s="30">
        <f t="shared" si="37"/>
        <v>-1.4616735678999999</v>
      </c>
      <c r="AL61" s="30">
        <v>500</v>
      </c>
      <c r="AM61" s="30">
        <f t="shared" si="38"/>
        <v>-0.85296598275000002</v>
      </c>
      <c r="AN61" s="30">
        <f t="shared" si="39"/>
        <v>0.28243081536309539</v>
      </c>
      <c r="AO61" s="30">
        <f t="shared" si="40"/>
        <v>-1.3687565653</v>
      </c>
      <c r="AP61" s="30">
        <f t="shared" si="41"/>
        <v>-0.12976666519999999</v>
      </c>
      <c r="AQ61" s="31">
        <f t="shared" si="42"/>
        <v>0.41488590484832832</v>
      </c>
      <c r="AS61" s="74">
        <v>700</v>
      </c>
      <c r="AT61" s="79">
        <f t="shared" si="24"/>
        <v>1.8022197288472959</v>
      </c>
      <c r="AU61" s="79">
        <f t="shared" si="25"/>
        <v>0.36704298648642941</v>
      </c>
      <c r="AV61" s="76">
        <f t="shared" si="26"/>
        <v>-1.6024014567</v>
      </c>
      <c r="AW61" s="79">
        <f t="shared" si="27"/>
        <v>-0.36752586030000001</v>
      </c>
      <c r="AX61">
        <f t="shared" si="28"/>
        <v>1.2348755964</v>
      </c>
    </row>
    <row r="62" spans="1:50" x14ac:dyDescent="0.3">
      <c r="A62" s="28">
        <v>600</v>
      </c>
      <c r="B62" s="29">
        <v>-1.6564955753999999</v>
      </c>
      <c r="C62" s="30">
        <v>600</v>
      </c>
      <c r="D62" s="29">
        <v>-0.66475190360000003</v>
      </c>
      <c r="E62" s="28">
        <v>600</v>
      </c>
      <c r="F62" s="29">
        <v>-1.5871630429000001</v>
      </c>
      <c r="G62" s="30">
        <v>600</v>
      </c>
      <c r="H62" s="29">
        <v>-0.38961818139999999</v>
      </c>
      <c r="I62" s="28">
        <v>600</v>
      </c>
      <c r="J62" s="29">
        <v>-1.5097639992</v>
      </c>
      <c r="K62" s="30">
        <v>600</v>
      </c>
      <c r="L62" s="29">
        <v>-0.8970528002</v>
      </c>
      <c r="M62" s="28">
        <v>600</v>
      </c>
      <c r="N62" s="29">
        <v>-1.4660126437000001</v>
      </c>
      <c r="O62" s="30">
        <v>600</v>
      </c>
      <c r="P62" s="29">
        <v>-1.2840914396000001</v>
      </c>
      <c r="Q62" s="28">
        <v>600</v>
      </c>
      <c r="R62" s="29">
        <v>-1.4197899266</v>
      </c>
      <c r="S62" s="30">
        <v>600</v>
      </c>
      <c r="T62" s="29">
        <v>-0.47722926539999999</v>
      </c>
      <c r="U62" s="30">
        <v>600</v>
      </c>
      <c r="V62" s="30">
        <f t="shared" si="29"/>
        <v>-1.5097639992</v>
      </c>
      <c r="W62" s="30">
        <f t="shared" si="30"/>
        <v>9.4730753358201192E-2</v>
      </c>
      <c r="X62" s="30">
        <f t="shared" si="31"/>
        <v>-0.66475190360000003</v>
      </c>
      <c r="Y62" s="30">
        <f t="shared" si="32"/>
        <v>0.35991205545866173</v>
      </c>
      <c r="Z62" s="31">
        <f t="shared" si="33"/>
        <v>0.45464280881686292</v>
      </c>
      <c r="AA62" s="1">
        <v>6</v>
      </c>
      <c r="AB62" s="1">
        <v>27</v>
      </c>
      <c r="AG62" s="30">
        <v>600</v>
      </c>
      <c r="AH62" s="30">
        <f t="shared" si="34"/>
        <v>-1.7874486869499999</v>
      </c>
      <c r="AI62" s="30">
        <f t="shared" si="35"/>
        <v>0.13979893998911261</v>
      </c>
      <c r="AJ62" s="30">
        <f t="shared" si="36"/>
        <v>-2.0077879041000002</v>
      </c>
      <c r="AK62" s="30">
        <f t="shared" si="37"/>
        <v>-1.4197899266</v>
      </c>
      <c r="AL62" s="30">
        <v>600</v>
      </c>
      <c r="AM62" s="30">
        <f t="shared" si="38"/>
        <v>-0.73203718179999999</v>
      </c>
      <c r="AN62" s="30">
        <f t="shared" si="39"/>
        <v>0.21624005696244372</v>
      </c>
      <c r="AO62" s="30">
        <f t="shared" si="40"/>
        <v>-1.2840914396000001</v>
      </c>
      <c r="AP62" s="30">
        <f t="shared" si="41"/>
        <v>-0.38961818139999999</v>
      </c>
      <c r="AQ62" s="31">
        <f t="shared" si="42"/>
        <v>0.35603899695155633</v>
      </c>
      <c r="AS62" s="74">
        <v>800</v>
      </c>
      <c r="AT62" s="79">
        <f t="shared" si="24"/>
        <v>1.873910652159724</v>
      </c>
      <c r="AU62" s="79">
        <f t="shared" si="25"/>
        <v>0.36614815748551177</v>
      </c>
      <c r="AV62" s="76">
        <f t="shared" si="26"/>
        <v>-1.5096384932</v>
      </c>
      <c r="AW62" s="79">
        <f t="shared" si="27"/>
        <v>-0.25742199929999998</v>
      </c>
      <c r="AX62">
        <f t="shared" si="28"/>
        <v>1.2522164939</v>
      </c>
    </row>
    <row r="63" spans="1:50" x14ac:dyDescent="0.3">
      <c r="A63" s="28">
        <v>700</v>
      </c>
      <c r="B63" s="29">
        <v>-1.6521557296</v>
      </c>
      <c r="C63" s="30">
        <v>700</v>
      </c>
      <c r="D63" s="29">
        <v>-1.5701808963999999</v>
      </c>
      <c r="E63" s="28">
        <v>700</v>
      </c>
      <c r="F63" s="29">
        <v>-1.605465401</v>
      </c>
      <c r="G63" s="30">
        <v>700</v>
      </c>
      <c r="H63" s="29">
        <v>-0.39366625020000001</v>
      </c>
      <c r="I63" s="28">
        <v>700</v>
      </c>
      <c r="J63" s="29">
        <v>-1.5154357715</v>
      </c>
      <c r="K63" s="30">
        <v>700</v>
      </c>
      <c r="L63" s="29">
        <v>-1.5465468261999999</v>
      </c>
      <c r="M63" s="28">
        <v>700</v>
      </c>
      <c r="N63" s="29">
        <v>-1.4580907667</v>
      </c>
      <c r="O63" s="30">
        <v>700</v>
      </c>
      <c r="P63" s="29">
        <v>-0.90110988910000001</v>
      </c>
      <c r="Q63" s="28">
        <v>700</v>
      </c>
      <c r="R63" s="29">
        <v>-1.4217227986000001</v>
      </c>
      <c r="S63" s="30">
        <v>700</v>
      </c>
      <c r="T63" s="29">
        <v>-0.81055152870000002</v>
      </c>
      <c r="U63" s="30">
        <v>700</v>
      </c>
      <c r="V63" s="30">
        <f t="shared" si="29"/>
        <v>-1.5154357715</v>
      </c>
      <c r="W63" s="30">
        <f t="shared" si="30"/>
        <v>9.711128672068764E-2</v>
      </c>
      <c r="X63" s="30">
        <f t="shared" si="31"/>
        <v>-0.90110988910000001</v>
      </c>
      <c r="Y63" s="30">
        <f t="shared" si="32"/>
        <v>0.50677129013198519</v>
      </c>
      <c r="Z63" s="31">
        <f t="shared" si="33"/>
        <v>0.60388257685267277</v>
      </c>
      <c r="AA63" s="1">
        <v>7</v>
      </c>
      <c r="AB63" s="1">
        <v>27.25</v>
      </c>
      <c r="AG63" s="30">
        <v>700</v>
      </c>
      <c r="AH63" s="30">
        <f t="shared" si="34"/>
        <v>-1.7926938748999999</v>
      </c>
      <c r="AI63" s="30">
        <f t="shared" si="35"/>
        <v>0.13940860382159201</v>
      </c>
      <c r="AJ63" s="30">
        <f t="shared" si="36"/>
        <v>-2.0329041719999998</v>
      </c>
      <c r="AK63" s="30">
        <f t="shared" si="37"/>
        <v>-1.4217227986000001</v>
      </c>
      <c r="AL63" s="30">
        <v>700</v>
      </c>
      <c r="AM63" s="30">
        <f t="shared" si="38"/>
        <v>-0.81397709460000001</v>
      </c>
      <c r="AN63" s="30">
        <f t="shared" si="39"/>
        <v>0.31784927106436378</v>
      </c>
      <c r="AO63" s="30">
        <f t="shared" si="40"/>
        <v>-1.5701808963999999</v>
      </c>
      <c r="AP63" s="30">
        <f t="shared" si="41"/>
        <v>-0.247017559</v>
      </c>
      <c r="AQ63" s="31">
        <f t="shared" si="42"/>
        <v>0.45725787488595582</v>
      </c>
      <c r="AS63" s="74">
        <v>900</v>
      </c>
      <c r="AT63" s="79">
        <f t="shared" si="24"/>
        <v>1.8145744588633752</v>
      </c>
      <c r="AU63" s="79">
        <f t="shared" si="25"/>
        <v>0.31426988303441988</v>
      </c>
      <c r="AV63" s="76">
        <f t="shared" si="26"/>
        <v>-1.2679610155000001</v>
      </c>
      <c r="AW63" s="79">
        <f t="shared" si="27"/>
        <v>-0.22643990110000001</v>
      </c>
      <c r="AX63">
        <f t="shared" si="28"/>
        <v>1.0415211144000001</v>
      </c>
    </row>
    <row r="64" spans="1:50" x14ac:dyDescent="0.3">
      <c r="A64" s="28">
        <v>800</v>
      </c>
      <c r="B64" s="29">
        <v>-1.6808421742999999</v>
      </c>
      <c r="C64" s="30">
        <v>800</v>
      </c>
      <c r="D64" s="29">
        <v>-0.63595711119999998</v>
      </c>
      <c r="E64" s="28">
        <v>800</v>
      </c>
      <c r="F64" s="29">
        <v>-1.5839829494</v>
      </c>
      <c r="G64" s="30">
        <v>800</v>
      </c>
      <c r="H64" s="29">
        <v>-0.43994892829999999</v>
      </c>
      <c r="I64" s="28">
        <v>800</v>
      </c>
      <c r="J64" s="29">
        <v>-1.5209138289999999</v>
      </c>
      <c r="K64" s="30">
        <v>800</v>
      </c>
      <c r="L64" s="29">
        <v>-0.4449460288</v>
      </c>
      <c r="M64" s="28">
        <v>800</v>
      </c>
      <c r="N64" s="29">
        <v>-1.443867352</v>
      </c>
      <c r="O64" s="30">
        <v>800</v>
      </c>
      <c r="P64" s="29">
        <v>-0.63200798120000001</v>
      </c>
      <c r="Q64" s="28">
        <v>800</v>
      </c>
      <c r="R64" s="29">
        <v>-1.4343689411</v>
      </c>
      <c r="S64" s="30">
        <v>800</v>
      </c>
      <c r="T64" s="29">
        <v>-0.72973779159999996</v>
      </c>
      <c r="U64" s="30">
        <v>800</v>
      </c>
      <c r="V64" s="30">
        <f t="shared" si="29"/>
        <v>-1.5209138289999999</v>
      </c>
      <c r="W64" s="30">
        <f t="shared" si="30"/>
        <v>0.10280460818429886</v>
      </c>
      <c r="X64" s="30">
        <f t="shared" si="31"/>
        <v>-0.63200798120000001</v>
      </c>
      <c r="Y64" s="30">
        <f t="shared" si="32"/>
        <v>0.1285016978778166</v>
      </c>
      <c r="Z64" s="31">
        <f t="shared" si="33"/>
        <v>0.23130630606211544</v>
      </c>
      <c r="AA64" s="1">
        <v>8</v>
      </c>
      <c r="AB64" s="1">
        <v>27</v>
      </c>
      <c r="AG64" s="30">
        <v>800</v>
      </c>
      <c r="AH64" s="30">
        <f t="shared" si="34"/>
        <v>-1.7962568452499998</v>
      </c>
      <c r="AI64" s="30">
        <f t="shared" si="35"/>
        <v>0.14038119028548007</v>
      </c>
      <c r="AJ64" s="30">
        <f t="shared" si="36"/>
        <v>-2.0019954298</v>
      </c>
      <c r="AK64" s="30">
        <f t="shared" si="37"/>
        <v>-1.4343689411</v>
      </c>
      <c r="AL64" s="30">
        <v>800</v>
      </c>
      <c r="AM64" s="30">
        <f t="shared" si="38"/>
        <v>-0.84403593305000002</v>
      </c>
      <c r="AN64" s="30">
        <f t="shared" si="39"/>
        <v>0.29164925962974314</v>
      </c>
      <c r="AO64" s="30">
        <f t="shared" si="40"/>
        <v>-1.4504249936</v>
      </c>
      <c r="AP64" s="30">
        <f t="shared" si="41"/>
        <v>-0.26592886700000001</v>
      </c>
      <c r="AQ64" s="31">
        <f t="shared" si="42"/>
        <v>0.43203044991522321</v>
      </c>
      <c r="AS64" s="74" t="s">
        <v>10</v>
      </c>
      <c r="AT64" s="79">
        <f t="shared" si="24"/>
        <v>2.283626529578763</v>
      </c>
      <c r="AU64" s="79">
        <f t="shared" si="25"/>
        <v>0.36709609606041871</v>
      </c>
      <c r="AV64" s="76">
        <f t="shared" si="26"/>
        <v>-1.4956382274</v>
      </c>
      <c r="AW64" s="79">
        <f t="shared" si="27"/>
        <v>-0.28414315420000003</v>
      </c>
      <c r="AX64">
        <f t="shared" si="28"/>
        <v>1.2114950732</v>
      </c>
    </row>
    <row r="65" spans="1:50" x14ac:dyDescent="0.3">
      <c r="A65" s="28">
        <v>900</v>
      </c>
      <c r="B65" s="29">
        <v>-1.658474894</v>
      </c>
      <c r="C65" s="30">
        <v>900</v>
      </c>
      <c r="D65" s="29">
        <v>-0.3839736151</v>
      </c>
      <c r="E65" s="28">
        <v>900</v>
      </c>
      <c r="F65" s="29">
        <v>-1.5605890636999999</v>
      </c>
      <c r="G65" s="30">
        <v>900</v>
      </c>
      <c r="H65" s="29">
        <v>-1.1266655479000001</v>
      </c>
      <c r="I65" s="28">
        <v>900</v>
      </c>
      <c r="J65" s="29">
        <v>-1.5212838464</v>
      </c>
      <c r="K65" s="30">
        <v>900</v>
      </c>
      <c r="L65" s="29">
        <v>-0.91900565609999996</v>
      </c>
      <c r="M65" s="28">
        <v>900</v>
      </c>
      <c r="N65" s="29">
        <v>-1.4637308452</v>
      </c>
      <c r="O65" s="30">
        <v>900</v>
      </c>
      <c r="P65" s="29">
        <v>-1.1810521572999999</v>
      </c>
      <c r="Q65" s="28">
        <v>900</v>
      </c>
      <c r="R65" s="29">
        <v>-1.4578518566000001</v>
      </c>
      <c r="S65" s="30">
        <v>900</v>
      </c>
      <c r="T65" s="29">
        <v>-0.58737630370000005</v>
      </c>
      <c r="U65" s="30">
        <v>900</v>
      </c>
      <c r="V65" s="30">
        <f t="shared" si="29"/>
        <v>-1.5212838464</v>
      </c>
      <c r="W65" s="30">
        <f t="shared" si="30"/>
        <v>8.2289046384831838E-2</v>
      </c>
      <c r="X65" s="30">
        <f t="shared" si="31"/>
        <v>-0.91900565609999996</v>
      </c>
      <c r="Y65" s="30">
        <f t="shared" si="32"/>
        <v>0.34514984327640397</v>
      </c>
      <c r="Z65" s="31">
        <f t="shared" si="33"/>
        <v>0.42743888966123578</v>
      </c>
      <c r="AA65" s="1">
        <v>9</v>
      </c>
      <c r="AB65" s="1">
        <v>27.25</v>
      </c>
      <c r="AG65" s="30">
        <v>900</v>
      </c>
      <c r="AH65" s="30">
        <f t="shared" si="34"/>
        <v>-1.8060142451000001</v>
      </c>
      <c r="AI65" s="30">
        <f t="shared" si="35"/>
        <v>0.14289254067215137</v>
      </c>
      <c r="AJ65" s="30">
        <f t="shared" si="36"/>
        <v>-2.0326962502999999</v>
      </c>
      <c r="AK65" s="30">
        <f t="shared" si="37"/>
        <v>-1.4578518566000001</v>
      </c>
      <c r="AL65" s="30">
        <v>900</v>
      </c>
      <c r="AM65" s="30">
        <f t="shared" si="38"/>
        <v>-0.84329169689999994</v>
      </c>
      <c r="AN65" s="30">
        <f t="shared" si="39"/>
        <v>0.32128551670596378</v>
      </c>
      <c r="AO65" s="30">
        <f t="shared" si="40"/>
        <v>-1.4987734594</v>
      </c>
      <c r="AP65" s="30">
        <f t="shared" si="41"/>
        <v>-0.240882876</v>
      </c>
      <c r="AQ65" s="31">
        <f t="shared" si="42"/>
        <v>0.46417805737811513</v>
      </c>
      <c r="AS65" s="74" t="s">
        <v>9</v>
      </c>
      <c r="AT65" s="79">
        <f t="shared" si="24"/>
        <v>2.7057865199996107</v>
      </c>
      <c r="AU65" s="79">
        <f t="shared" si="25"/>
        <v>0.3687699474199107</v>
      </c>
      <c r="AV65" s="76">
        <f t="shared" si="26"/>
        <v>-1.3975468611999999</v>
      </c>
      <c r="AW65" s="79">
        <f t="shared" si="27"/>
        <v>-0.26483541269999999</v>
      </c>
      <c r="AX65">
        <f t="shared" si="28"/>
        <v>1.1327114484999998</v>
      </c>
    </row>
    <row r="66" spans="1:50" x14ac:dyDescent="0.3">
      <c r="A66" s="28" t="s">
        <v>10</v>
      </c>
      <c r="B66" s="29">
        <v>-1.617217559</v>
      </c>
      <c r="C66" s="30" t="s">
        <v>10</v>
      </c>
      <c r="D66" s="29">
        <v>-0.42532413800000002</v>
      </c>
      <c r="E66" s="28" t="s">
        <v>10</v>
      </c>
      <c r="F66" s="29">
        <v>-1.5829919482000001</v>
      </c>
      <c r="G66" s="30" t="s">
        <v>10</v>
      </c>
      <c r="H66" s="29">
        <v>-1.2853889018</v>
      </c>
      <c r="I66" s="28" t="s">
        <v>10</v>
      </c>
      <c r="J66" s="29">
        <v>-1.5309964782000001</v>
      </c>
      <c r="K66" s="30" t="s">
        <v>10</v>
      </c>
      <c r="L66" s="29">
        <v>-0.6849861612</v>
      </c>
      <c r="M66" s="28" t="s">
        <v>10</v>
      </c>
      <c r="N66" s="29">
        <v>-1.4531516944</v>
      </c>
      <c r="O66" s="30" t="s">
        <v>10</v>
      </c>
      <c r="P66" s="29">
        <v>-0.85511255519999996</v>
      </c>
      <c r="Q66" s="28" t="s">
        <v>10</v>
      </c>
      <c r="R66" s="29">
        <v>-1.4263812414999999</v>
      </c>
      <c r="S66" s="30" t="s">
        <v>10</v>
      </c>
      <c r="T66" s="29">
        <v>-0.42223327430000002</v>
      </c>
      <c r="U66" s="30" t="s">
        <v>10</v>
      </c>
      <c r="V66" s="30">
        <f t="shared" si="29"/>
        <v>-1.5309964782000001</v>
      </c>
      <c r="W66" s="30">
        <f t="shared" si="30"/>
        <v>8.1777541029441361E-2</v>
      </c>
      <c r="X66" s="30">
        <f t="shared" si="31"/>
        <v>-0.6849861612</v>
      </c>
      <c r="Y66" s="30">
        <f t="shared" si="32"/>
        <v>0.35832169660871388</v>
      </c>
      <c r="Z66" s="31">
        <f t="shared" si="33"/>
        <v>0.44009923763815523</v>
      </c>
      <c r="AA66" s="1">
        <v>10</v>
      </c>
      <c r="AB66" s="1">
        <v>27</v>
      </c>
      <c r="AG66" s="30" t="s">
        <v>10</v>
      </c>
      <c r="AH66" s="30">
        <f t="shared" si="34"/>
        <v>-1.8000139639500001</v>
      </c>
      <c r="AI66" s="30">
        <f t="shared" si="35"/>
        <v>0.14385413270304923</v>
      </c>
      <c r="AJ66" s="30">
        <f t="shared" si="36"/>
        <v>-1.9969068623999999</v>
      </c>
      <c r="AK66" s="30">
        <f t="shared" si="37"/>
        <v>-1.4263812414999999</v>
      </c>
      <c r="AL66" s="30" t="s">
        <v>10</v>
      </c>
      <c r="AM66" s="30">
        <f t="shared" si="38"/>
        <v>-0.87420724085000001</v>
      </c>
      <c r="AN66" s="30">
        <f t="shared" si="39"/>
        <v>0.31177129142500842</v>
      </c>
      <c r="AO66" s="30">
        <f t="shared" si="40"/>
        <v>-1.6051139474</v>
      </c>
      <c r="AP66" s="30">
        <f t="shared" si="41"/>
        <v>-0.25418640190000003</v>
      </c>
      <c r="AQ66" s="31">
        <f t="shared" si="42"/>
        <v>0.45562542412805762</v>
      </c>
      <c r="AS66" s="74" t="s">
        <v>8</v>
      </c>
      <c r="AT66" s="79">
        <f t="shared" si="24"/>
        <v>3.1912993783882522</v>
      </c>
      <c r="AU66" s="79">
        <f t="shared" si="25"/>
        <v>0.25392441107204017</v>
      </c>
      <c r="AV66" s="76">
        <f t="shared" si="26"/>
        <v>-1.5959856134999999</v>
      </c>
      <c r="AW66" s="79">
        <f t="shared" si="27"/>
        <v>-0.8222433562</v>
      </c>
      <c r="AX66">
        <f t="shared" si="28"/>
        <v>0.7737422572999999</v>
      </c>
    </row>
    <row r="67" spans="1:50" x14ac:dyDescent="0.3">
      <c r="A67" s="28" t="s">
        <v>9</v>
      </c>
      <c r="B67" s="29">
        <v>-1.6527316904</v>
      </c>
      <c r="C67" s="30" t="s">
        <v>9</v>
      </c>
      <c r="D67" s="29">
        <v>-1.3885468414</v>
      </c>
      <c r="E67" s="28" t="s">
        <v>9</v>
      </c>
      <c r="F67" s="29">
        <v>-1.6103003175999999</v>
      </c>
      <c r="G67" s="30" t="s">
        <v>9</v>
      </c>
      <c r="H67" s="29">
        <v>-0.69605866289999996</v>
      </c>
      <c r="I67" s="28" t="s">
        <v>9</v>
      </c>
      <c r="J67" s="29">
        <v>-1.5119529428</v>
      </c>
      <c r="K67" s="30" t="s">
        <v>9</v>
      </c>
      <c r="L67" s="29">
        <v>-1.9353402952000001</v>
      </c>
      <c r="M67" s="28" t="s">
        <v>9</v>
      </c>
      <c r="N67" s="29">
        <v>-1.4434355502</v>
      </c>
      <c r="O67" s="30" t="s">
        <v>9</v>
      </c>
      <c r="P67" s="29">
        <v>-1.1102792624</v>
      </c>
      <c r="Q67" s="28" t="s">
        <v>9</v>
      </c>
      <c r="R67" s="29">
        <v>-1.4913060852</v>
      </c>
      <c r="S67" s="30" t="s">
        <v>9</v>
      </c>
      <c r="T67" s="29">
        <v>-0.91619359379999998</v>
      </c>
      <c r="U67" s="30" t="s">
        <v>9</v>
      </c>
      <c r="V67" s="30">
        <f t="shared" si="29"/>
        <v>-1.5119529428</v>
      </c>
      <c r="W67" s="30">
        <f t="shared" si="30"/>
        <v>8.6767037376799305E-2</v>
      </c>
      <c r="X67" s="30">
        <f t="shared" si="31"/>
        <v>-1.1102792624</v>
      </c>
      <c r="Y67" s="30">
        <f t="shared" si="32"/>
        <v>0.47916518055393131</v>
      </c>
      <c r="Z67" s="31">
        <f t="shared" si="33"/>
        <v>0.56593221793073067</v>
      </c>
      <c r="AA67" s="1" t="s">
        <v>48</v>
      </c>
      <c r="AB67" s="1">
        <f>AVERAGE(AB57:AB66)</f>
        <v>27.074999999999999</v>
      </c>
      <c r="AG67" s="30" t="s">
        <v>9</v>
      </c>
      <c r="AH67" s="30">
        <f t="shared" si="34"/>
        <v>-1.82722154275</v>
      </c>
      <c r="AI67" s="30">
        <f t="shared" si="35"/>
        <v>0.15596027920065211</v>
      </c>
      <c r="AJ67" s="30">
        <f t="shared" si="36"/>
        <v>-2.0604890732999999</v>
      </c>
      <c r="AK67" s="30">
        <f t="shared" si="37"/>
        <v>-1.4434355502</v>
      </c>
      <c r="AL67" s="30" t="s">
        <v>9</v>
      </c>
      <c r="AM67" s="30">
        <f t="shared" si="38"/>
        <v>-1.1943864290999999</v>
      </c>
      <c r="AN67" s="30">
        <f t="shared" si="39"/>
        <v>0.45551662315628083</v>
      </c>
      <c r="AO67" s="30">
        <f t="shared" si="40"/>
        <v>-2.2046468034000002</v>
      </c>
      <c r="AP67" s="30">
        <f t="shared" si="41"/>
        <v>7.3693582699999996E-2</v>
      </c>
      <c r="AQ67" s="31">
        <f t="shared" si="42"/>
        <v>0.61147690235693297</v>
      </c>
      <c r="AS67" s="74" t="s">
        <v>21</v>
      </c>
      <c r="AT67" s="79">
        <f t="shared" si="24"/>
        <v>2.7902360163005362</v>
      </c>
      <c r="AU67" s="79">
        <f t="shared" si="25"/>
        <v>0.27776841112507045</v>
      </c>
      <c r="AV67" s="76">
        <f t="shared" si="26"/>
        <v>-1.88636982715</v>
      </c>
      <c r="AW67" s="79">
        <f t="shared" si="27"/>
        <v>-1.1233149248000001</v>
      </c>
      <c r="AX67">
        <f t="shared" si="28"/>
        <v>0.76305490234999995</v>
      </c>
    </row>
    <row r="68" spans="1:50" x14ac:dyDescent="0.3">
      <c r="A68" s="28" t="s">
        <v>8</v>
      </c>
      <c r="B68" s="29">
        <v>-1.6937570082</v>
      </c>
      <c r="C68" s="30" t="s">
        <v>8</v>
      </c>
      <c r="D68" s="29">
        <v>-1.4528652929000001</v>
      </c>
      <c r="E68" s="28" t="s">
        <v>8</v>
      </c>
      <c r="F68" s="29">
        <v>-1.6151909658000001</v>
      </c>
      <c r="G68" s="30" t="s">
        <v>8</v>
      </c>
      <c r="H68" s="29">
        <v>-0.89614246769999995</v>
      </c>
      <c r="I68" s="28" t="s">
        <v>8</v>
      </c>
      <c r="J68" s="29">
        <v>-1.5761626281000001</v>
      </c>
      <c r="K68" s="30" t="s">
        <v>8</v>
      </c>
      <c r="L68" s="29">
        <v>-1.5210605079999999</v>
      </c>
      <c r="M68" s="28" t="s">
        <v>8</v>
      </c>
      <c r="N68" s="29">
        <v>-1.5395796109</v>
      </c>
      <c r="O68" s="30" t="s">
        <v>8</v>
      </c>
      <c r="P68" s="29">
        <v>-0.60981966389999998</v>
      </c>
      <c r="Q68" s="28" t="s">
        <v>8</v>
      </c>
      <c r="R68" s="29">
        <v>-1.4653434568999999</v>
      </c>
      <c r="S68" s="30" t="s">
        <v>8</v>
      </c>
      <c r="T68" s="29">
        <v>-1.2339311954000001</v>
      </c>
      <c r="U68" s="30" t="s">
        <v>8</v>
      </c>
      <c r="V68" s="30">
        <f t="shared" si="29"/>
        <v>-1.5761626281000001</v>
      </c>
      <c r="W68" s="30">
        <f t="shared" si="30"/>
        <v>8.5079156664772629E-2</v>
      </c>
      <c r="X68" s="30">
        <f t="shared" si="31"/>
        <v>-1.2339311954000001</v>
      </c>
      <c r="Y68" s="30">
        <f t="shared" si="32"/>
        <v>0.38484878943400153</v>
      </c>
      <c r="Z68" s="31">
        <f t="shared" si="33"/>
        <v>0.46992794609877414</v>
      </c>
      <c r="AG68" s="30" t="s">
        <v>8</v>
      </c>
      <c r="AH68" s="30">
        <f t="shared" si="34"/>
        <v>-1.8506237462000001</v>
      </c>
      <c r="AI68" s="30">
        <f t="shared" si="35"/>
        <v>0.14757105816712432</v>
      </c>
      <c r="AJ68" s="30">
        <f t="shared" si="36"/>
        <v>-2.0840301820999998</v>
      </c>
      <c r="AK68" s="30">
        <f t="shared" si="37"/>
        <v>-1.4653434568999999</v>
      </c>
      <c r="AL68" s="30" t="s">
        <v>8</v>
      </c>
      <c r="AM68" s="30">
        <f t="shared" si="38"/>
        <v>-1.47670418815</v>
      </c>
      <c r="AN68" s="30">
        <f t="shared" si="39"/>
        <v>0.51440465856850903</v>
      </c>
      <c r="AO68" s="30">
        <f t="shared" si="40"/>
        <v>-2.5127516123999998</v>
      </c>
      <c r="AP68" s="30">
        <f t="shared" si="41"/>
        <v>-0.32037815730000002</v>
      </c>
      <c r="AQ68" s="31">
        <f t="shared" si="42"/>
        <v>0.66197571673563338</v>
      </c>
      <c r="AS68" s="74" t="s">
        <v>7</v>
      </c>
      <c r="AT68" s="79">
        <f t="shared" si="24"/>
        <v>3.2688312397220107</v>
      </c>
      <c r="AU68" s="79">
        <f t="shared" si="25"/>
        <v>0.36779560418577456</v>
      </c>
      <c r="AV68" s="76">
        <f t="shared" si="26"/>
        <v>-2.2795298755000002</v>
      </c>
      <c r="AW68" s="79">
        <f t="shared" si="27"/>
        <v>-1.2338834142999999</v>
      </c>
      <c r="AX68">
        <f t="shared" si="28"/>
        <v>1.0456464612000003</v>
      </c>
    </row>
    <row r="69" spans="1:50" x14ac:dyDescent="0.3">
      <c r="A69" s="28" t="s">
        <v>21</v>
      </c>
      <c r="B69" s="29">
        <v>-1.647155226</v>
      </c>
      <c r="C69" s="30" t="s">
        <v>21</v>
      </c>
      <c r="D69" s="29">
        <v>-1.5622035614000001</v>
      </c>
      <c r="E69" s="28" t="s">
        <v>21</v>
      </c>
      <c r="F69" s="29">
        <v>-1.6388788304999999</v>
      </c>
      <c r="G69" s="30" t="s">
        <v>21</v>
      </c>
      <c r="H69" s="29">
        <v>-1.1213148437</v>
      </c>
      <c r="I69" s="28" t="s">
        <v>21</v>
      </c>
      <c r="J69" s="29">
        <v>-1.5819025013000001</v>
      </c>
      <c r="K69" s="30" t="s">
        <v>21</v>
      </c>
      <c r="L69" s="29">
        <v>-1.9121833757</v>
      </c>
      <c r="M69" s="28" t="s">
        <v>21</v>
      </c>
      <c r="N69" s="29">
        <v>-1.4742002151</v>
      </c>
      <c r="O69" s="30" t="s">
        <v>21</v>
      </c>
      <c r="P69" s="29">
        <v>-2.0535029872999999</v>
      </c>
      <c r="Q69" s="28" t="s">
        <v>21</v>
      </c>
      <c r="R69" s="29">
        <v>-1.4879974846999999</v>
      </c>
      <c r="S69" s="30" t="s">
        <v>21</v>
      </c>
      <c r="T69" s="29">
        <v>-2.0693460153999998</v>
      </c>
      <c r="U69" s="30" t="s">
        <v>21</v>
      </c>
      <c r="V69" s="30">
        <f t="shared" si="29"/>
        <v>-1.5819025013000001</v>
      </c>
      <c r="W69" s="30">
        <f t="shared" si="30"/>
        <v>8.1642472839735331E-2</v>
      </c>
      <c r="X69" s="30">
        <f t="shared" si="31"/>
        <v>-1.9121833757</v>
      </c>
      <c r="Y69" s="30">
        <f t="shared" si="32"/>
        <v>0.40333426139631262</v>
      </c>
      <c r="Z69" s="31">
        <f t="shared" si="33"/>
        <v>0.48497673423604792</v>
      </c>
      <c r="AG69" s="30" t="s">
        <v>21</v>
      </c>
      <c r="AH69" s="30">
        <f t="shared" si="34"/>
        <v>-1.8511630358</v>
      </c>
      <c r="AI69" s="30">
        <f t="shared" si="35"/>
        <v>0.15310922039015942</v>
      </c>
      <c r="AJ69" s="30">
        <f t="shared" si="36"/>
        <v>-2.079027586</v>
      </c>
      <c r="AK69" s="30">
        <f t="shared" si="37"/>
        <v>-1.4742002151</v>
      </c>
      <c r="AL69" s="30" t="s">
        <v>21</v>
      </c>
      <c r="AM69" s="30">
        <f t="shared" si="38"/>
        <v>-1.88636982715</v>
      </c>
      <c r="AN69" s="30">
        <f t="shared" si="39"/>
        <v>0.44798513642695864</v>
      </c>
      <c r="AO69" s="30">
        <f t="shared" si="40"/>
        <v>-3.0097665229000001</v>
      </c>
      <c r="AP69" s="30">
        <f t="shared" si="41"/>
        <v>-1.1028476026</v>
      </c>
      <c r="AQ69" s="31">
        <f t="shared" si="42"/>
        <v>0.60109435681711809</v>
      </c>
      <c r="AS69" s="74" t="s">
        <v>22</v>
      </c>
      <c r="AT69" s="79">
        <f t="shared" si="24"/>
        <v>3.1596795705398759</v>
      </c>
      <c r="AU69" s="79">
        <f t="shared" si="25"/>
        <v>0.51790042350839238</v>
      </c>
      <c r="AV69" s="76">
        <f t="shared" si="26"/>
        <v>-2.8400754674000002</v>
      </c>
      <c r="AW69" s="79">
        <f t="shared" si="27"/>
        <v>-1.2847618534</v>
      </c>
      <c r="AX69">
        <f t="shared" si="28"/>
        <v>1.5553136140000001</v>
      </c>
    </row>
    <row r="70" spans="1:50" x14ac:dyDescent="0.3">
      <c r="A70" s="28" t="s">
        <v>7</v>
      </c>
      <c r="B70" s="29">
        <v>-1.6274367572999999</v>
      </c>
      <c r="C70" s="30" t="s">
        <v>7</v>
      </c>
      <c r="D70" s="29">
        <v>-2.0606225111000001</v>
      </c>
      <c r="E70" s="28" t="s">
        <v>7</v>
      </c>
      <c r="F70" s="29">
        <v>-1.6653574512</v>
      </c>
      <c r="G70" s="30" t="s">
        <v>7</v>
      </c>
      <c r="H70" s="29">
        <v>-1.9987564891</v>
      </c>
      <c r="I70" s="28" t="s">
        <v>7</v>
      </c>
      <c r="J70" s="29">
        <v>-1.5874456225</v>
      </c>
      <c r="K70" s="30" t="s">
        <v>7</v>
      </c>
      <c r="L70" s="29">
        <v>-2.5374514494999998</v>
      </c>
      <c r="M70" s="28" t="s">
        <v>7</v>
      </c>
      <c r="N70" s="29">
        <v>-1.4456942036</v>
      </c>
      <c r="O70" s="30" t="s">
        <v>7</v>
      </c>
      <c r="P70" s="29">
        <v>-1.9471026494000001</v>
      </c>
      <c r="Q70" s="28" t="s">
        <v>7</v>
      </c>
      <c r="R70" s="29">
        <v>-1.5030885510000001</v>
      </c>
      <c r="S70" s="30" t="s">
        <v>7</v>
      </c>
      <c r="T70" s="29">
        <v>-2.1291812460999999</v>
      </c>
      <c r="U70" s="30" t="s">
        <v>7</v>
      </c>
      <c r="V70" s="30">
        <f t="shared" si="29"/>
        <v>-1.5874456225</v>
      </c>
      <c r="W70" s="30">
        <f t="shared" si="30"/>
        <v>9.0190682689299959E-2</v>
      </c>
      <c r="X70" s="30">
        <f t="shared" si="31"/>
        <v>-2.0606225111000001</v>
      </c>
      <c r="Y70" s="30">
        <f t="shared" si="32"/>
        <v>0.23526582595158291</v>
      </c>
      <c r="Z70" s="31">
        <f t="shared" si="33"/>
        <v>0.32545650864088288</v>
      </c>
      <c r="AG70" s="30" t="s">
        <v>7</v>
      </c>
      <c r="AH70" s="30">
        <f t="shared" si="34"/>
        <v>-1.8614935896</v>
      </c>
      <c r="AI70" s="30">
        <f t="shared" si="35"/>
        <v>0.15828594199497015</v>
      </c>
      <c r="AJ70" s="30">
        <f t="shared" si="36"/>
        <v>-2.0722994336</v>
      </c>
      <c r="AK70" s="30">
        <f t="shared" si="37"/>
        <v>-1.4456942036</v>
      </c>
      <c r="AL70" s="30" t="s">
        <v>7</v>
      </c>
      <c r="AM70" s="30">
        <f t="shared" si="38"/>
        <v>-2.2396937604999998</v>
      </c>
      <c r="AN70" s="30">
        <f t="shared" si="39"/>
        <v>0.41955678983792982</v>
      </c>
      <c r="AO70" s="30">
        <f t="shared" si="40"/>
        <v>-3.206499344</v>
      </c>
      <c r="AP70" s="30">
        <f t="shared" si="41"/>
        <v>-1.1240340114</v>
      </c>
      <c r="AQ70" s="31">
        <f t="shared" si="42"/>
        <v>0.57784273183290003</v>
      </c>
      <c r="AS70" s="74" t="s">
        <v>23</v>
      </c>
      <c r="AT70" s="79">
        <f t="shared" si="24"/>
        <v>3.5102029340493797</v>
      </c>
      <c r="AU70" s="79">
        <f t="shared" si="25"/>
        <v>0.45752142903397724</v>
      </c>
      <c r="AV70" s="76">
        <f t="shared" si="26"/>
        <v>-2.9571865254</v>
      </c>
      <c r="AW70" s="79">
        <f t="shared" si="27"/>
        <v>-1.6576665398999999</v>
      </c>
      <c r="AX70">
        <f t="shared" si="28"/>
        <v>1.2995199855000001</v>
      </c>
    </row>
    <row r="71" spans="1:50" x14ac:dyDescent="0.3">
      <c r="A71" s="28" t="s">
        <v>22</v>
      </c>
      <c r="B71" s="29">
        <v>-1.6646689753999999</v>
      </c>
      <c r="C71" s="30" t="s">
        <v>22</v>
      </c>
      <c r="D71" s="29">
        <v>-1.8777291250999999</v>
      </c>
      <c r="E71" s="28" t="s">
        <v>22</v>
      </c>
      <c r="F71" s="29">
        <v>-1.6771641590999999</v>
      </c>
      <c r="G71" s="30" t="s">
        <v>22</v>
      </c>
      <c r="H71" s="29">
        <v>-1.7620330105999999</v>
      </c>
      <c r="I71" s="28" t="s">
        <v>22</v>
      </c>
      <c r="J71" s="29">
        <v>-1.5637190701999999</v>
      </c>
      <c r="K71" s="30" t="s">
        <v>22</v>
      </c>
      <c r="L71" s="29">
        <v>-1.9866879852999999</v>
      </c>
      <c r="M71" s="28" t="s">
        <v>22</v>
      </c>
      <c r="N71" s="29">
        <v>-1.4623744866999999</v>
      </c>
      <c r="O71" s="30" t="s">
        <v>22</v>
      </c>
      <c r="P71" s="29">
        <v>-2.6228966841000001</v>
      </c>
      <c r="Q71" s="28" t="s">
        <v>22</v>
      </c>
      <c r="R71" s="29">
        <v>-1.5295956914</v>
      </c>
      <c r="S71" s="30" t="s">
        <v>22</v>
      </c>
      <c r="T71" s="29">
        <v>-2.9888209848999998</v>
      </c>
      <c r="U71" s="30" t="s">
        <v>22</v>
      </c>
      <c r="V71" s="30">
        <f t="shared" si="29"/>
        <v>-1.5637190701999999</v>
      </c>
      <c r="W71" s="30">
        <f t="shared" si="30"/>
        <v>9.1172783591353362E-2</v>
      </c>
      <c r="X71" s="30">
        <f t="shared" si="31"/>
        <v>-1.9866879852999999</v>
      </c>
      <c r="Y71" s="30">
        <f t="shared" si="32"/>
        <v>0.53172149397757229</v>
      </c>
      <c r="Z71" s="31">
        <f t="shared" si="33"/>
        <v>0.62289427756892568</v>
      </c>
      <c r="AG71" s="30" t="s">
        <v>22</v>
      </c>
      <c r="AH71" s="30">
        <f t="shared" si="34"/>
        <v>-1.8895841051</v>
      </c>
      <c r="AI71" s="30">
        <f t="shared" si="35"/>
        <v>0.1512178479208911</v>
      </c>
      <c r="AJ71" s="30">
        <f t="shared" si="36"/>
        <v>-2.0738727178</v>
      </c>
      <c r="AK71" s="30">
        <f t="shared" si="37"/>
        <v>-1.4623744866999999</v>
      </c>
      <c r="AL71" s="30" t="s">
        <v>22</v>
      </c>
      <c r="AM71" s="30">
        <f t="shared" si="38"/>
        <v>-2.5054890804999999</v>
      </c>
      <c r="AN71" s="30">
        <f t="shared" si="39"/>
        <v>0.53308560613420952</v>
      </c>
      <c r="AO71" s="30">
        <f t="shared" si="40"/>
        <v>-3.5032308275999999</v>
      </c>
      <c r="AP71" s="30">
        <f t="shared" si="41"/>
        <v>-1.6040551834000001</v>
      </c>
      <c r="AQ71" s="31">
        <f t="shared" si="42"/>
        <v>0.68430345405510062</v>
      </c>
      <c r="AS71" s="74" t="s">
        <v>6</v>
      </c>
      <c r="AT71" s="79">
        <f t="shared" si="24"/>
        <v>2.8957546555529552</v>
      </c>
      <c r="AU71" s="79">
        <f t="shared" si="25"/>
        <v>0.56104821323270615</v>
      </c>
      <c r="AV71" s="76">
        <f t="shared" si="26"/>
        <v>-3.3397755251999999</v>
      </c>
      <c r="AW71" s="79">
        <f t="shared" si="27"/>
        <v>-1.6404691788000001</v>
      </c>
      <c r="AX71">
        <f t="shared" si="28"/>
        <v>1.6993063463999998</v>
      </c>
    </row>
    <row r="72" spans="1:50" x14ac:dyDescent="0.3">
      <c r="A72" s="28" t="s">
        <v>23</v>
      </c>
      <c r="B72" s="29">
        <v>-1.6592148463</v>
      </c>
      <c r="C72" s="30" t="s">
        <v>23</v>
      </c>
      <c r="D72" s="29">
        <v>-2.8562464433999999</v>
      </c>
      <c r="E72" s="28" t="s">
        <v>23</v>
      </c>
      <c r="F72" s="29">
        <v>-1.6008291259</v>
      </c>
      <c r="G72" s="30" t="s">
        <v>23</v>
      </c>
      <c r="H72" s="29">
        <v>-3.0111935500999998</v>
      </c>
      <c r="I72" s="28" t="s">
        <v>23</v>
      </c>
      <c r="J72" s="29">
        <v>-1.5786099441999999</v>
      </c>
      <c r="K72" s="30" t="s">
        <v>23</v>
      </c>
      <c r="L72" s="29">
        <v>-2.6259471468000002</v>
      </c>
      <c r="M72" s="28" t="s">
        <v>23</v>
      </c>
      <c r="N72" s="29">
        <v>-1.5131422751000001</v>
      </c>
      <c r="O72" s="30" t="s">
        <v>23</v>
      </c>
      <c r="P72" s="29">
        <v>-2.8385809352</v>
      </c>
      <c r="Q72" s="28" t="s">
        <v>23</v>
      </c>
      <c r="R72" s="29">
        <v>-1.4502531799</v>
      </c>
      <c r="S72" s="30" t="s">
        <v>23</v>
      </c>
      <c r="T72" s="29">
        <v>-3.2931104416000001</v>
      </c>
      <c r="U72" s="30" t="s">
        <v>23</v>
      </c>
      <c r="V72" s="30">
        <f t="shared" si="29"/>
        <v>-1.5786099441999999</v>
      </c>
      <c r="W72" s="30">
        <f t="shared" si="30"/>
        <v>8.0771443269661528E-2</v>
      </c>
      <c r="X72" s="30">
        <f t="shared" si="31"/>
        <v>-2.8562464433999999</v>
      </c>
      <c r="Y72" s="30">
        <f t="shared" si="32"/>
        <v>0.24726632371489549</v>
      </c>
      <c r="Z72" s="31">
        <f t="shared" si="33"/>
        <v>0.328037766984557</v>
      </c>
      <c r="AG72" s="30" t="s">
        <v>23</v>
      </c>
      <c r="AH72" s="30">
        <f t="shared" si="34"/>
        <v>-1.8843795502</v>
      </c>
      <c r="AI72" s="30">
        <f t="shared" si="35"/>
        <v>0.15733066913204174</v>
      </c>
      <c r="AJ72" s="30">
        <f t="shared" si="36"/>
        <v>-2.0975709037999999</v>
      </c>
      <c r="AK72" s="30">
        <f t="shared" si="37"/>
        <v>-1.4502531799</v>
      </c>
      <c r="AL72" s="30" t="s">
        <v>23</v>
      </c>
      <c r="AM72" s="30">
        <f t="shared" si="38"/>
        <v>-2.84699710795</v>
      </c>
      <c r="AN72" s="30">
        <f t="shared" si="39"/>
        <v>0.54508654197859085</v>
      </c>
      <c r="AO72" s="30">
        <f t="shared" si="40"/>
        <v>-4.2709695615000003</v>
      </c>
      <c r="AP72" s="30">
        <f t="shared" si="41"/>
        <v>-1.8301186516000001</v>
      </c>
      <c r="AQ72" s="31">
        <f t="shared" si="42"/>
        <v>0.7024172111106326</v>
      </c>
      <c r="AS72" s="74" t="s">
        <v>24</v>
      </c>
      <c r="AT72" s="79">
        <f t="shared" si="24"/>
        <v>3.0229468458463309</v>
      </c>
      <c r="AU72" s="79">
        <f t="shared" si="25"/>
        <v>0.46358728510930486</v>
      </c>
      <c r="AV72" s="76">
        <f t="shared" si="26"/>
        <v>-3.6630769862000001</v>
      </c>
      <c r="AW72" s="79">
        <f t="shared" si="27"/>
        <v>-2.1794393625000001</v>
      </c>
      <c r="AX72">
        <f t="shared" si="28"/>
        <v>1.4836376237</v>
      </c>
    </row>
    <row r="73" spans="1:50" x14ac:dyDescent="0.3">
      <c r="A73" s="28" t="s">
        <v>6</v>
      </c>
      <c r="B73" s="29">
        <v>-1.7093307565</v>
      </c>
      <c r="C73" s="30" t="s">
        <v>6</v>
      </c>
      <c r="D73" s="29">
        <v>-2.7237466206000001</v>
      </c>
      <c r="E73" s="28" t="s">
        <v>6</v>
      </c>
      <c r="F73" s="29">
        <v>-1.5794432144999999</v>
      </c>
      <c r="G73" s="30" t="s">
        <v>6</v>
      </c>
      <c r="H73" s="29">
        <v>-2.8998211114000001</v>
      </c>
      <c r="I73" s="28" t="s">
        <v>6</v>
      </c>
      <c r="J73" s="29">
        <v>-1.5988627088</v>
      </c>
      <c r="K73" s="30" t="s">
        <v>6</v>
      </c>
      <c r="L73" s="29">
        <v>-3.1729829788999999</v>
      </c>
      <c r="M73" s="28" t="s">
        <v>6</v>
      </c>
      <c r="N73" s="29">
        <v>-1.4875276740000001</v>
      </c>
      <c r="O73" s="30" t="s">
        <v>6</v>
      </c>
      <c r="P73" s="29">
        <v>-2.9701724708000001</v>
      </c>
      <c r="Q73" s="28" t="s">
        <v>6</v>
      </c>
      <c r="R73" s="29">
        <v>-1.5722311618</v>
      </c>
      <c r="S73" s="30" t="s">
        <v>6</v>
      </c>
      <c r="T73" s="29">
        <v>-3.3019961013999999</v>
      </c>
      <c r="U73" s="30" t="s">
        <v>6</v>
      </c>
      <c r="V73" s="30">
        <f t="shared" si="29"/>
        <v>-1.5794432144999999</v>
      </c>
      <c r="W73" s="30">
        <f t="shared" si="30"/>
        <v>7.9443022527562121E-2</v>
      </c>
      <c r="X73" s="30">
        <f t="shared" si="31"/>
        <v>-2.9701724708000001</v>
      </c>
      <c r="Y73" s="30">
        <f t="shared" si="32"/>
        <v>0.22771786772516864</v>
      </c>
      <c r="Z73" s="31">
        <f t="shared" si="33"/>
        <v>0.30716089025273074</v>
      </c>
      <c r="AG73" s="30" t="s">
        <v>6</v>
      </c>
      <c r="AH73" s="30">
        <f t="shared" si="34"/>
        <v>-1.8955169951499999</v>
      </c>
      <c r="AI73" s="30">
        <f t="shared" si="35"/>
        <v>0.16128599106345287</v>
      </c>
      <c r="AJ73" s="30">
        <f t="shared" si="36"/>
        <v>-2.1187606993000001</v>
      </c>
      <c r="AK73" s="30">
        <f t="shared" si="37"/>
        <v>-1.4875276740000001</v>
      </c>
      <c r="AL73" s="30" t="s">
        <v>6</v>
      </c>
      <c r="AM73" s="30">
        <f t="shared" si="38"/>
        <v>-3.0496978453499999</v>
      </c>
      <c r="AN73" s="30">
        <f t="shared" si="39"/>
        <v>0.40575516494502023</v>
      </c>
      <c r="AO73" s="30">
        <f t="shared" si="40"/>
        <v>-4.1787871918999997</v>
      </c>
      <c r="AP73" s="30">
        <f t="shared" si="41"/>
        <v>-2.1736983818</v>
      </c>
      <c r="AQ73" s="31">
        <f t="shared" si="42"/>
        <v>0.56704115600847316</v>
      </c>
      <c r="AS73" s="74" t="s">
        <v>25</v>
      </c>
      <c r="AT73" s="79">
        <f t="shared" si="24"/>
        <v>3.0755195281336398</v>
      </c>
      <c r="AU73" s="79">
        <f t="shared" si="25"/>
        <v>0.61533378623348434</v>
      </c>
      <c r="AV73" s="76">
        <f t="shared" si="26"/>
        <v>-3.9623211545000001</v>
      </c>
      <c r="AW73" s="79">
        <f t="shared" si="27"/>
        <v>-2.1675760817</v>
      </c>
      <c r="AX73">
        <f t="shared" si="28"/>
        <v>1.7947450728000001</v>
      </c>
    </row>
    <row r="74" spans="1:50" x14ac:dyDescent="0.3">
      <c r="A74" s="28" t="s">
        <v>24</v>
      </c>
      <c r="B74" s="29">
        <v>-1.6732980422999999</v>
      </c>
      <c r="C74" s="30" t="s">
        <v>24</v>
      </c>
      <c r="D74" s="29">
        <v>-3.0769884538999999</v>
      </c>
      <c r="E74" s="28" t="s">
        <v>24</v>
      </c>
      <c r="F74" s="29">
        <v>-1.5856276824</v>
      </c>
      <c r="G74" s="30" t="s">
        <v>24</v>
      </c>
      <c r="H74" s="29">
        <v>-2.8529488965000001</v>
      </c>
      <c r="I74" s="28" t="s">
        <v>24</v>
      </c>
      <c r="J74" s="29">
        <v>-1.5955063379000001</v>
      </c>
      <c r="K74" s="30" t="s">
        <v>24</v>
      </c>
      <c r="L74" s="29">
        <v>-3.6876493136000001</v>
      </c>
      <c r="M74" s="28" t="s">
        <v>24</v>
      </c>
      <c r="N74" s="29">
        <v>-1.5032095454000001</v>
      </c>
      <c r="O74" s="30" t="s">
        <v>24</v>
      </c>
      <c r="P74" s="29">
        <v>-3.7281573576999998</v>
      </c>
      <c r="Q74" s="28" t="s">
        <v>24</v>
      </c>
      <c r="R74" s="29">
        <v>-1.5230218069000001</v>
      </c>
      <c r="S74" s="30" t="s">
        <v>24</v>
      </c>
      <c r="T74" s="29">
        <v>-2.9223503041000001</v>
      </c>
      <c r="U74" s="30" t="s">
        <v>24</v>
      </c>
      <c r="V74" s="30">
        <f t="shared" si="29"/>
        <v>-1.5856276824</v>
      </c>
      <c r="W74" s="30">
        <f t="shared" si="30"/>
        <v>6.7166118175808032E-2</v>
      </c>
      <c r="X74" s="30">
        <f t="shared" si="31"/>
        <v>-3.0769884538999999</v>
      </c>
      <c r="Y74" s="30">
        <f t="shared" si="32"/>
        <v>0.4228010160198924</v>
      </c>
      <c r="Z74" s="31">
        <f t="shared" si="33"/>
        <v>0.48996713419570043</v>
      </c>
      <c r="AG74" s="30" t="s">
        <v>24</v>
      </c>
      <c r="AH74" s="30">
        <f t="shared" si="34"/>
        <v>-1.904390596</v>
      </c>
      <c r="AI74" s="30">
        <f t="shared" si="35"/>
        <v>0.16445626047036949</v>
      </c>
      <c r="AJ74" s="30">
        <f t="shared" si="36"/>
        <v>-2.1295799202999999</v>
      </c>
      <c r="AK74" s="30">
        <f t="shared" si="37"/>
        <v>-1.5032095454000001</v>
      </c>
      <c r="AL74" s="30" t="s">
        <v>24</v>
      </c>
      <c r="AM74" s="30">
        <f t="shared" si="38"/>
        <v>-3.6630769862000001</v>
      </c>
      <c r="AN74" s="30">
        <f t="shared" si="39"/>
        <v>0.50620450048327048</v>
      </c>
      <c r="AO74" s="30">
        <f t="shared" si="40"/>
        <v>-4.9114048884999999</v>
      </c>
      <c r="AP74" s="30">
        <f t="shared" si="41"/>
        <v>-2.6099539111999999</v>
      </c>
      <c r="AQ74" s="31">
        <f t="shared" si="42"/>
        <v>0.67066076095363991</v>
      </c>
      <c r="AS74" s="74" t="s">
        <v>26</v>
      </c>
      <c r="AT74" s="79">
        <f t="shared" si="24"/>
        <v>2.7907265869114704</v>
      </c>
      <c r="AU74" s="79">
        <f t="shared" si="25"/>
        <v>0.80469035185819104</v>
      </c>
      <c r="AV74" s="76">
        <f t="shared" si="26"/>
        <v>-6.9241624043999996</v>
      </c>
      <c r="AW74" s="79">
        <f t="shared" si="27"/>
        <v>-4.6614418369999999</v>
      </c>
      <c r="AX74">
        <f t="shared" si="28"/>
        <v>2.2627205673999997</v>
      </c>
    </row>
    <row r="75" spans="1:50" x14ac:dyDescent="0.3">
      <c r="A75" s="28" t="s">
        <v>25</v>
      </c>
      <c r="B75" s="29">
        <v>-1.6781695942999999</v>
      </c>
      <c r="C75" s="30" t="s">
        <v>25</v>
      </c>
      <c r="D75" s="29">
        <v>-3.5787776136999998</v>
      </c>
      <c r="E75" s="28" t="s">
        <v>25</v>
      </c>
      <c r="F75" s="29">
        <v>-1.6100532615000001</v>
      </c>
      <c r="G75" s="30" t="s">
        <v>25</v>
      </c>
      <c r="H75" s="29">
        <v>-3.1287975880999999</v>
      </c>
      <c r="I75" s="28" t="s">
        <v>25</v>
      </c>
      <c r="J75" s="29">
        <v>-1.6261586613000001</v>
      </c>
      <c r="K75" s="30" t="s">
        <v>25</v>
      </c>
      <c r="L75" s="29">
        <v>-3.7341911580999998</v>
      </c>
      <c r="M75" s="28" t="s">
        <v>25</v>
      </c>
      <c r="N75" s="29">
        <v>-1.5081854102000001</v>
      </c>
      <c r="O75" s="30" t="s">
        <v>25</v>
      </c>
      <c r="P75" s="29">
        <v>-3.8883253659000001</v>
      </c>
      <c r="Q75" s="28" t="s">
        <v>25</v>
      </c>
      <c r="R75" s="29">
        <v>-1.5229952235999999</v>
      </c>
      <c r="S75" s="30" t="s">
        <v>25</v>
      </c>
      <c r="T75" s="29">
        <v>-4.5609768216999997</v>
      </c>
      <c r="U75" s="30" t="s">
        <v>25</v>
      </c>
      <c r="V75" s="30">
        <f t="shared" si="29"/>
        <v>-1.6100532615000001</v>
      </c>
      <c r="W75" s="30">
        <f t="shared" si="30"/>
        <v>7.1872782933547694E-2</v>
      </c>
      <c r="X75" s="30">
        <f t="shared" si="31"/>
        <v>-3.7341911580999998</v>
      </c>
      <c r="Y75" s="30">
        <f t="shared" si="32"/>
        <v>0.52160730122624555</v>
      </c>
      <c r="Z75" s="31">
        <f t="shared" si="33"/>
        <v>0.59348008415979325</v>
      </c>
      <c r="AG75" s="30" t="s">
        <v>25</v>
      </c>
      <c r="AH75" s="30">
        <f t="shared" si="34"/>
        <v>-1.9215703026000002</v>
      </c>
      <c r="AI75" s="30">
        <f t="shared" si="35"/>
        <v>0.16211079933186082</v>
      </c>
      <c r="AJ75" s="30">
        <f t="shared" si="36"/>
        <v>-2.1617764217</v>
      </c>
      <c r="AK75" s="30">
        <f t="shared" si="37"/>
        <v>-1.5081854102000001</v>
      </c>
      <c r="AL75" s="30" t="s">
        <v>25</v>
      </c>
      <c r="AM75" s="30">
        <f t="shared" si="38"/>
        <v>-3.9251916919500003</v>
      </c>
      <c r="AN75" s="30">
        <f t="shared" si="39"/>
        <v>0.5085568400936552</v>
      </c>
      <c r="AO75" s="30">
        <f t="shared" si="40"/>
        <v>-4.8950994821</v>
      </c>
      <c r="AP75" s="30">
        <f t="shared" si="41"/>
        <v>-2.7580150218999999</v>
      </c>
      <c r="AQ75" s="31">
        <f t="shared" si="42"/>
        <v>0.67066763942551599</v>
      </c>
      <c r="AS75" s="74" t="s">
        <v>27</v>
      </c>
      <c r="AT75" s="79">
        <f t="shared" si="24"/>
        <v>3.3369067861797888</v>
      </c>
      <c r="AU75" s="79">
        <f t="shared" si="25"/>
        <v>1.3570255992262894</v>
      </c>
      <c r="AV75" s="76">
        <f t="shared" si="26"/>
        <v>-10.125834369749999</v>
      </c>
      <c r="AW75" s="79">
        <f t="shared" si="27"/>
        <v>-6.4753721064</v>
      </c>
      <c r="AX75">
        <f t="shared" si="28"/>
        <v>3.6504622633499988</v>
      </c>
    </row>
    <row r="76" spans="1:50" x14ac:dyDescent="0.3">
      <c r="A76" s="28" t="s">
        <v>26</v>
      </c>
      <c r="B76" s="29">
        <v>-1.7829828373000001</v>
      </c>
      <c r="C76" s="30" t="s">
        <v>26</v>
      </c>
      <c r="D76" s="29">
        <v>-6.5031179278</v>
      </c>
      <c r="E76" s="28" t="s">
        <v>26</v>
      </c>
      <c r="F76" s="29">
        <v>-1.7391935349000001</v>
      </c>
      <c r="G76" s="30" t="s">
        <v>26</v>
      </c>
      <c r="H76" s="29">
        <v>-5.9028414797000002</v>
      </c>
      <c r="I76" s="28" t="s">
        <v>26</v>
      </c>
      <c r="J76" s="29">
        <v>-1.6358900872</v>
      </c>
      <c r="K76" s="30" t="s">
        <v>26</v>
      </c>
      <c r="L76" s="29">
        <v>-6.2286711506000003</v>
      </c>
      <c r="M76" s="28" t="s">
        <v>26</v>
      </c>
      <c r="N76" s="29">
        <v>-1.6033630408999999</v>
      </c>
      <c r="O76" s="30" t="s">
        <v>26</v>
      </c>
      <c r="P76" s="29">
        <v>-5.6628407037999997</v>
      </c>
      <c r="Q76" s="28" t="s">
        <v>26</v>
      </c>
      <c r="R76" s="29">
        <v>-1.5842534882999999</v>
      </c>
      <c r="S76" s="30" t="s">
        <v>26</v>
      </c>
      <c r="T76" s="29">
        <v>-6.4708366866000002</v>
      </c>
      <c r="U76" s="30" t="s">
        <v>26</v>
      </c>
      <c r="V76" s="30">
        <f t="shared" si="29"/>
        <v>-1.6358900872</v>
      </c>
      <c r="W76" s="30">
        <f t="shared" si="30"/>
        <v>8.7329225086547071E-2</v>
      </c>
      <c r="X76" s="30">
        <f t="shared" si="31"/>
        <v>-6.2286711506000003</v>
      </c>
      <c r="Y76" s="30">
        <f t="shared" si="32"/>
        <v>0.36474719950065071</v>
      </c>
      <c r="Z76" s="31">
        <f t="shared" si="33"/>
        <v>0.45207642458719777</v>
      </c>
      <c r="AG76" s="30" t="s">
        <v>26</v>
      </c>
      <c r="AH76" s="30">
        <f t="shared" si="34"/>
        <v>-2.0217633628499998</v>
      </c>
      <c r="AI76" s="30">
        <f t="shared" si="35"/>
        <v>0.17337811925033694</v>
      </c>
      <c r="AJ76" s="30">
        <f t="shared" si="36"/>
        <v>-2.2444221312999999</v>
      </c>
      <c r="AK76" s="30">
        <f t="shared" si="37"/>
        <v>-1.5842534882999999</v>
      </c>
      <c r="AL76" s="30" t="s">
        <v>26</v>
      </c>
      <c r="AM76" s="30">
        <f t="shared" si="38"/>
        <v>-6.8018245232999996</v>
      </c>
      <c r="AN76" s="30">
        <f t="shared" si="39"/>
        <v>0.52716817986082942</v>
      </c>
      <c r="AO76" s="30">
        <f t="shared" si="40"/>
        <v>-7.9683371202000002</v>
      </c>
      <c r="AP76" s="30">
        <f t="shared" si="41"/>
        <v>-5.6628407037999997</v>
      </c>
      <c r="AQ76" s="31">
        <f t="shared" si="42"/>
        <v>0.70054629911116639</v>
      </c>
      <c r="AS76" s="74" t="s">
        <v>28</v>
      </c>
      <c r="AT76" s="79">
        <f t="shared" si="24"/>
        <v>3.6160788748735051</v>
      </c>
      <c r="AU76" s="79">
        <f t="shared" si="25"/>
        <v>1.5265629988800802</v>
      </c>
      <c r="AV76" s="76">
        <f t="shared" si="26"/>
        <v>-13.076142240299999</v>
      </c>
      <c r="AW76" s="79">
        <f t="shared" si="27"/>
        <v>-8.7139732626999997</v>
      </c>
      <c r="AX76">
        <f t="shared" si="28"/>
        <v>4.3621689775999997</v>
      </c>
    </row>
    <row r="77" spans="1:50" x14ac:dyDescent="0.3">
      <c r="A77" s="28" t="s">
        <v>27</v>
      </c>
      <c r="B77" s="29">
        <v>-1.893526695</v>
      </c>
      <c r="C77" s="30" t="s">
        <v>27</v>
      </c>
      <c r="D77" s="29">
        <v>-10.2681685276</v>
      </c>
      <c r="E77" s="28" t="s">
        <v>27</v>
      </c>
      <c r="F77" s="29">
        <v>-1.8936200123</v>
      </c>
      <c r="G77" s="30" t="s">
        <v>27</v>
      </c>
      <c r="H77" s="29">
        <v>-9.3801763003000005</v>
      </c>
      <c r="I77" s="28" t="s">
        <v>27</v>
      </c>
      <c r="J77" s="29">
        <v>-1.7766302663</v>
      </c>
      <c r="K77" s="30" t="s">
        <v>27</v>
      </c>
      <c r="L77" s="29">
        <v>-9.0535920118999993</v>
      </c>
      <c r="M77" s="28" t="s">
        <v>27</v>
      </c>
      <c r="N77" s="29">
        <v>-1.7148395302999999</v>
      </c>
      <c r="O77" s="30" t="s">
        <v>27</v>
      </c>
      <c r="P77" s="29">
        <v>-9.5174434446999996</v>
      </c>
      <c r="Q77" s="28" t="s">
        <v>27</v>
      </c>
      <c r="R77" s="29">
        <v>-1.6629530946</v>
      </c>
      <c r="S77" s="30" t="s">
        <v>27</v>
      </c>
      <c r="T77" s="29">
        <v>-10.3022324547</v>
      </c>
      <c r="U77" s="30" t="s">
        <v>27</v>
      </c>
      <c r="V77" s="30">
        <f t="shared" si="29"/>
        <v>-1.7766302663</v>
      </c>
      <c r="W77" s="30">
        <f t="shared" si="30"/>
        <v>0.10417465064644452</v>
      </c>
      <c r="X77" s="30">
        <f t="shared" si="31"/>
        <v>-9.5174434446999996</v>
      </c>
      <c r="Y77" s="30">
        <f t="shared" si="32"/>
        <v>0.55652119568851177</v>
      </c>
      <c r="Z77" s="31">
        <f t="shared" si="33"/>
        <v>0.66069584633495626</v>
      </c>
      <c r="AG77" s="30" t="s">
        <v>27</v>
      </c>
      <c r="AH77" s="30">
        <f t="shared" si="34"/>
        <v>-2.1535278193499998</v>
      </c>
      <c r="AI77" s="30">
        <f t="shared" si="35"/>
        <v>0.17977516569389382</v>
      </c>
      <c r="AJ77" s="30">
        <f t="shared" si="36"/>
        <v>-2.3537848755000002</v>
      </c>
      <c r="AK77" s="30">
        <f t="shared" si="37"/>
        <v>-1.6629530946</v>
      </c>
      <c r="AL77" s="30" t="s">
        <v>27</v>
      </c>
      <c r="AM77" s="30">
        <f t="shared" si="38"/>
        <v>-10.125834369749999</v>
      </c>
      <c r="AN77" s="30">
        <f t="shared" si="39"/>
        <v>0.67538031235754536</v>
      </c>
      <c r="AO77" s="30">
        <f t="shared" si="40"/>
        <v>-11.363935275799999</v>
      </c>
      <c r="AP77" s="30">
        <f t="shared" si="41"/>
        <v>-8.6501248174000001</v>
      </c>
      <c r="AQ77" s="31">
        <f t="shared" si="42"/>
        <v>0.85515547805143921</v>
      </c>
      <c r="AS77" s="74" t="s">
        <v>29</v>
      </c>
      <c r="AT77" s="79">
        <f t="shared" si="24"/>
        <v>3.4255369390882966</v>
      </c>
      <c r="AU77" s="79">
        <f t="shared" si="25"/>
        <v>1.9313766339209135</v>
      </c>
      <c r="AV77" s="76">
        <f t="shared" si="26"/>
        <v>-15.837113424</v>
      </c>
      <c r="AW77" s="79">
        <f t="shared" si="27"/>
        <v>-10.5139287781</v>
      </c>
      <c r="AX77">
        <f t="shared" si="28"/>
        <v>5.3231846458999996</v>
      </c>
    </row>
    <row r="78" spans="1:50" x14ac:dyDescent="0.3">
      <c r="A78" s="28" t="s">
        <v>28</v>
      </c>
      <c r="B78" s="29">
        <v>-1.9889377676</v>
      </c>
      <c r="C78" s="30" t="s">
        <v>28</v>
      </c>
      <c r="D78" s="29">
        <v>-12.788288527300001</v>
      </c>
      <c r="E78" s="28" t="s">
        <v>28</v>
      </c>
      <c r="F78" s="29">
        <v>-1.9450464504</v>
      </c>
      <c r="G78" s="30" t="s">
        <v>28</v>
      </c>
      <c r="H78" s="29">
        <v>-11.949932848</v>
      </c>
      <c r="I78" s="28" t="s">
        <v>28</v>
      </c>
      <c r="J78" s="29">
        <v>-1.9057344076</v>
      </c>
      <c r="K78" s="30" t="s">
        <v>28</v>
      </c>
      <c r="L78" s="29">
        <v>-12.929666268</v>
      </c>
      <c r="M78" s="28" t="s">
        <v>28</v>
      </c>
      <c r="N78" s="29">
        <v>-1.8467933348000001</v>
      </c>
      <c r="O78" s="30" t="s">
        <v>28</v>
      </c>
      <c r="P78" s="29">
        <v>-11.9971029721</v>
      </c>
      <c r="Q78" s="28" t="s">
        <v>28</v>
      </c>
      <c r="R78" s="29">
        <v>-1.8324590399</v>
      </c>
      <c r="S78" s="30" t="s">
        <v>28</v>
      </c>
      <c r="T78" s="29">
        <v>-12.2367248358</v>
      </c>
      <c r="U78" s="30" t="s">
        <v>28</v>
      </c>
      <c r="V78" s="30">
        <f t="shared" si="29"/>
        <v>-1.9057344076</v>
      </c>
      <c r="W78" s="30">
        <f t="shared" si="30"/>
        <v>6.5750937963447248E-2</v>
      </c>
      <c r="X78" s="30">
        <f t="shared" si="31"/>
        <v>-12.2367248358</v>
      </c>
      <c r="Y78" s="30">
        <f t="shared" si="32"/>
        <v>0.4530252755166837</v>
      </c>
      <c r="Z78" s="31">
        <f t="shared" si="33"/>
        <v>0.51877621348013092</v>
      </c>
      <c r="AG78" s="30" t="s">
        <v>28</v>
      </c>
      <c r="AH78" s="30">
        <f t="shared" si="34"/>
        <v>-2.29000095525</v>
      </c>
      <c r="AI78" s="30">
        <f t="shared" si="35"/>
        <v>0.17293124697179804</v>
      </c>
      <c r="AJ78" s="30">
        <f t="shared" si="36"/>
        <v>-2.4686196921999999</v>
      </c>
      <c r="AK78" s="30">
        <f t="shared" si="37"/>
        <v>-1.8324590399</v>
      </c>
      <c r="AL78" s="30" t="s">
        <v>28</v>
      </c>
      <c r="AM78" s="30">
        <f t="shared" si="38"/>
        <v>-12.8039447763</v>
      </c>
      <c r="AN78" s="30">
        <f t="shared" si="39"/>
        <v>0.55981631453741021</v>
      </c>
      <c r="AO78" s="30">
        <f t="shared" si="40"/>
        <v>-14.5810780214</v>
      </c>
      <c r="AP78" s="30">
        <f t="shared" si="41"/>
        <v>-11.642308058799999</v>
      </c>
      <c r="AQ78" s="31">
        <f t="shared" si="42"/>
        <v>0.73274756150920828</v>
      </c>
      <c r="AS78" s="74" t="s">
        <v>5</v>
      </c>
      <c r="AT78" s="79">
        <f t="shared" si="24"/>
        <v>3.614147311030353</v>
      </c>
      <c r="AU78" s="79">
        <f t="shared" si="25"/>
        <v>2.0525219084304931</v>
      </c>
      <c r="AV78" s="76">
        <f t="shared" si="26"/>
        <v>-18.267726246300001</v>
      </c>
      <c r="AW78" s="79">
        <f t="shared" si="27"/>
        <v>-12.724093353100001</v>
      </c>
      <c r="AX78">
        <f t="shared" si="28"/>
        <v>5.5436328931999999</v>
      </c>
    </row>
    <row r="79" spans="1:50" x14ac:dyDescent="0.3">
      <c r="A79" s="28" t="s">
        <v>29</v>
      </c>
      <c r="B79" s="29">
        <v>-2.1362635441000002</v>
      </c>
      <c r="C79" s="30" t="s">
        <v>29</v>
      </c>
      <c r="D79" s="29">
        <v>-14.1945995286</v>
      </c>
      <c r="E79" s="28" t="s">
        <v>29</v>
      </c>
      <c r="F79" s="29">
        <v>-2.0086465026</v>
      </c>
      <c r="G79" s="30" t="s">
        <v>29</v>
      </c>
      <c r="H79" s="29">
        <v>-14.9183550475</v>
      </c>
      <c r="I79" s="28" t="s">
        <v>29</v>
      </c>
      <c r="J79" s="29">
        <v>-2.0534122232000001</v>
      </c>
      <c r="K79" s="30" t="s">
        <v>29</v>
      </c>
      <c r="L79" s="29">
        <v>-14.6268892719</v>
      </c>
      <c r="M79" s="28" t="s">
        <v>29</v>
      </c>
      <c r="N79" s="29">
        <v>-1.983555942</v>
      </c>
      <c r="O79" s="30" t="s">
        <v>29</v>
      </c>
      <c r="P79" s="29">
        <v>-14.9604090616</v>
      </c>
      <c r="Q79" s="28" t="s">
        <v>29</v>
      </c>
      <c r="R79" s="29">
        <v>-1.9799285472999999</v>
      </c>
      <c r="S79" s="30" t="s">
        <v>29</v>
      </c>
      <c r="T79" s="29">
        <v>-15.0170206414</v>
      </c>
      <c r="U79" s="30" t="s">
        <v>29</v>
      </c>
      <c r="V79" s="30">
        <f t="shared" si="29"/>
        <v>-2.0086465026</v>
      </c>
      <c r="W79" s="30">
        <f t="shared" si="30"/>
        <v>6.506221222319733E-2</v>
      </c>
      <c r="X79" s="30">
        <f t="shared" si="31"/>
        <v>-14.9183550475</v>
      </c>
      <c r="Y79" s="30">
        <f t="shared" si="32"/>
        <v>0.34180665187632486</v>
      </c>
      <c r="Z79" s="31">
        <f t="shared" si="33"/>
        <v>0.40686886409952217</v>
      </c>
      <c r="AG79" s="30" t="s">
        <v>29</v>
      </c>
      <c r="AH79" s="30">
        <f t="shared" si="34"/>
        <v>-2.45441445255</v>
      </c>
      <c r="AI79" s="30">
        <f t="shared" si="35"/>
        <v>0.1826656300516801</v>
      </c>
      <c r="AJ79" s="30">
        <f t="shared" si="36"/>
        <v>-2.6644565562000002</v>
      </c>
      <c r="AK79" s="30">
        <f t="shared" si="37"/>
        <v>-1.9799285472999999</v>
      </c>
      <c r="AL79" s="30" t="s">
        <v>29</v>
      </c>
      <c r="AM79" s="30">
        <f t="shared" si="38"/>
        <v>-15.465642087399999</v>
      </c>
      <c r="AN79" s="30">
        <f t="shared" si="39"/>
        <v>0.58286804087508282</v>
      </c>
      <c r="AO79" s="30">
        <f t="shared" si="40"/>
        <v>-17.174888340100001</v>
      </c>
      <c r="AP79" s="30">
        <f t="shared" si="41"/>
        <v>-14.1945995286</v>
      </c>
      <c r="AQ79" s="31">
        <f t="shared" si="42"/>
        <v>0.76553367092676294</v>
      </c>
      <c r="AS79" s="74" t="s">
        <v>30</v>
      </c>
      <c r="AT79" s="79">
        <f t="shared" si="24"/>
        <v>3.1708354520820783</v>
      </c>
      <c r="AU79" s="79">
        <f t="shared" si="25"/>
        <v>2.3400791155861227</v>
      </c>
      <c r="AV79" s="76">
        <f t="shared" si="26"/>
        <v>-20.717013264599998</v>
      </c>
      <c r="AW79" s="79">
        <f t="shared" si="27"/>
        <v>-14.5776294553</v>
      </c>
      <c r="AX79">
        <f t="shared" si="28"/>
        <v>6.1393838092999982</v>
      </c>
    </row>
    <row r="80" spans="1:50" x14ac:dyDescent="0.3">
      <c r="A80" s="28" t="s">
        <v>5</v>
      </c>
      <c r="B80" s="29">
        <v>-2.2907347995</v>
      </c>
      <c r="C80" s="30" t="s">
        <v>5</v>
      </c>
      <c r="D80" s="29">
        <v>-16.789634728700001</v>
      </c>
      <c r="E80" s="28" t="s">
        <v>5</v>
      </c>
      <c r="F80" s="29">
        <v>-2.1343029965000002</v>
      </c>
      <c r="G80" s="30" t="s">
        <v>5</v>
      </c>
      <c r="H80" s="29">
        <v>-18.4736788662</v>
      </c>
      <c r="I80" s="28" t="s">
        <v>5</v>
      </c>
      <c r="J80" s="29">
        <v>-2.1847080914000001</v>
      </c>
      <c r="K80" s="30" t="s">
        <v>5</v>
      </c>
      <c r="L80" s="29">
        <v>-17.104698602900001</v>
      </c>
      <c r="M80" s="28" t="s">
        <v>5</v>
      </c>
      <c r="N80" s="29">
        <v>-2.0618630591999998</v>
      </c>
      <c r="O80" s="30" t="s">
        <v>5</v>
      </c>
      <c r="P80" s="29">
        <v>-18.899011036000001</v>
      </c>
      <c r="Q80" s="28" t="s">
        <v>5</v>
      </c>
      <c r="R80" s="29">
        <v>-2.1033999933</v>
      </c>
      <c r="S80" s="30" t="s">
        <v>5</v>
      </c>
      <c r="T80" s="29">
        <v>-17.984702745100002</v>
      </c>
      <c r="U80" s="30" t="s">
        <v>5</v>
      </c>
      <c r="V80" s="30">
        <f t="shared" si="29"/>
        <v>-2.1343029965000002</v>
      </c>
      <c r="W80" s="30">
        <f t="shared" si="30"/>
        <v>8.8136148742802164E-2</v>
      </c>
      <c r="X80" s="30">
        <f t="shared" si="31"/>
        <v>-17.984702745100002</v>
      </c>
      <c r="Y80" s="30">
        <f t="shared" si="32"/>
        <v>0.8926634859550221</v>
      </c>
      <c r="Z80" s="31">
        <f t="shared" si="33"/>
        <v>0.98079963469782427</v>
      </c>
      <c r="AG80" s="30" t="s">
        <v>5</v>
      </c>
      <c r="AH80" s="30">
        <f t="shared" si="34"/>
        <v>-2.6126727845</v>
      </c>
      <c r="AI80" s="30">
        <f t="shared" si="35"/>
        <v>0.19664011129230954</v>
      </c>
      <c r="AJ80" s="30">
        <f t="shared" si="36"/>
        <v>-2.7971506708999998</v>
      </c>
      <c r="AK80" s="30">
        <f t="shared" si="37"/>
        <v>-2.0618630591999998</v>
      </c>
      <c r="AL80" s="30" t="s">
        <v>5</v>
      </c>
      <c r="AM80" s="30">
        <f t="shared" si="38"/>
        <v>-18.267726246300001</v>
      </c>
      <c r="AN80" s="30">
        <f t="shared" si="39"/>
        <v>0.61883260425457332</v>
      </c>
      <c r="AO80" s="30">
        <f t="shared" si="40"/>
        <v>-19.2906946801</v>
      </c>
      <c r="AP80" s="30">
        <f t="shared" si="41"/>
        <v>-16.789634728700001</v>
      </c>
      <c r="AQ80" s="31">
        <f t="shared" si="42"/>
        <v>0.81547271554688283</v>
      </c>
      <c r="AS80" s="74" t="s">
        <v>31</v>
      </c>
      <c r="AT80" s="79">
        <f t="shared" si="24"/>
        <v>3.6704417482767071</v>
      </c>
      <c r="AU80" s="79">
        <f t="shared" si="25"/>
        <v>2.564897901116062</v>
      </c>
      <c r="AV80" s="76">
        <f t="shared" si="26"/>
        <v>-23.3564974126</v>
      </c>
      <c r="AW80" s="79">
        <f t="shared" si="27"/>
        <v>-16.633270034199999</v>
      </c>
      <c r="AX80">
        <f t="shared" si="28"/>
        <v>6.7232273784000007</v>
      </c>
    </row>
    <row r="81" spans="1:50" x14ac:dyDescent="0.3">
      <c r="A81" s="28" t="s">
        <v>30</v>
      </c>
      <c r="B81" s="29">
        <v>-2.4112686267000001</v>
      </c>
      <c r="C81" s="30" t="s">
        <v>30</v>
      </c>
      <c r="D81" s="29">
        <v>-19.392695386700002</v>
      </c>
      <c r="E81" s="28" t="s">
        <v>30</v>
      </c>
      <c r="F81" s="29">
        <v>-2.3519175313999998</v>
      </c>
      <c r="G81" s="30" t="s">
        <v>30</v>
      </c>
      <c r="H81" s="29">
        <v>-20.111774221899999</v>
      </c>
      <c r="I81" s="28" t="s">
        <v>30</v>
      </c>
      <c r="J81" s="29">
        <v>-2.3099218544000002</v>
      </c>
      <c r="K81" s="30" t="s">
        <v>30</v>
      </c>
      <c r="L81" s="29">
        <v>-20.232394389100001</v>
      </c>
      <c r="M81" s="28" t="s">
        <v>30</v>
      </c>
      <c r="N81" s="29">
        <v>-2.309721009</v>
      </c>
      <c r="O81" s="30" t="s">
        <v>30</v>
      </c>
      <c r="P81" s="29">
        <v>-20.4721595229</v>
      </c>
      <c r="Q81" s="28" t="s">
        <v>30</v>
      </c>
      <c r="R81" s="29">
        <v>-2.2837781521</v>
      </c>
      <c r="S81" s="30" t="s">
        <v>30</v>
      </c>
      <c r="T81" s="29">
        <v>-20.564469171900001</v>
      </c>
      <c r="U81" s="30" t="s">
        <v>30</v>
      </c>
      <c r="V81" s="30">
        <f t="shared" si="29"/>
        <v>-2.3099218544000002</v>
      </c>
      <c r="W81" s="30">
        <f t="shared" si="30"/>
        <v>4.9951568682528487E-2</v>
      </c>
      <c r="X81" s="30">
        <f t="shared" si="31"/>
        <v>-20.232394389100001</v>
      </c>
      <c r="Y81" s="30">
        <f t="shared" si="32"/>
        <v>0.46293125680883257</v>
      </c>
      <c r="Z81" s="31">
        <f t="shared" si="33"/>
        <v>0.51288282549136111</v>
      </c>
      <c r="AG81" s="30" t="s">
        <v>30</v>
      </c>
      <c r="AH81" s="30">
        <f t="shared" si="34"/>
        <v>-2.80912340165</v>
      </c>
      <c r="AI81" s="30">
        <f t="shared" si="35"/>
        <v>0.19615333000658614</v>
      </c>
      <c r="AJ81" s="30">
        <f t="shared" si="36"/>
        <v>-2.9684274040999998</v>
      </c>
      <c r="AK81" s="30">
        <f t="shared" si="37"/>
        <v>-2.2837781521</v>
      </c>
      <c r="AL81" s="30" t="s">
        <v>30</v>
      </c>
      <c r="AM81" s="30">
        <f t="shared" si="38"/>
        <v>-20.596368412050001</v>
      </c>
      <c r="AN81" s="30">
        <f t="shared" si="39"/>
        <v>0.62551286201277734</v>
      </c>
      <c r="AO81" s="30">
        <f t="shared" si="40"/>
        <v>-22.249489589300001</v>
      </c>
      <c r="AP81" s="30">
        <f t="shared" si="41"/>
        <v>-19.392695386700002</v>
      </c>
      <c r="AQ81" s="31">
        <f t="shared" si="42"/>
        <v>0.82166619201936353</v>
      </c>
      <c r="AS81" s="74" t="s">
        <v>32</v>
      </c>
      <c r="AT81" s="79">
        <f t="shared" si="24"/>
        <v>3.8033448779540011</v>
      </c>
      <c r="AU81" s="79">
        <f t="shared" si="25"/>
        <v>2.6813507789308471</v>
      </c>
      <c r="AV81" s="76">
        <f t="shared" si="26"/>
        <v>-25.442354809800001</v>
      </c>
      <c r="AW81" s="79">
        <f t="shared" si="27"/>
        <v>-18.479085514600001</v>
      </c>
      <c r="AX81">
        <f t="shared" si="28"/>
        <v>6.9632692951999999</v>
      </c>
    </row>
    <row r="82" spans="1:50" x14ac:dyDescent="0.3">
      <c r="A82" s="28" t="s">
        <v>31</v>
      </c>
      <c r="B82" s="29">
        <v>-2.6303676062000001</v>
      </c>
      <c r="C82" s="30" t="s">
        <v>31</v>
      </c>
      <c r="D82" s="29">
        <v>-21.2089412477</v>
      </c>
      <c r="E82" s="28" t="s">
        <v>31</v>
      </c>
      <c r="F82" s="29">
        <v>-2.5471042858000001</v>
      </c>
      <c r="G82" s="30" t="s">
        <v>31</v>
      </c>
      <c r="H82" s="29">
        <v>-22.2898666607</v>
      </c>
      <c r="I82" s="28" t="s">
        <v>31</v>
      </c>
      <c r="J82" s="29">
        <v>-2.5021830617999998</v>
      </c>
      <c r="K82" s="30" t="s">
        <v>31</v>
      </c>
      <c r="L82" s="29">
        <v>-23.1938386488</v>
      </c>
      <c r="M82" s="28" t="s">
        <v>31</v>
      </c>
      <c r="N82" s="29">
        <v>-2.5084768691999999</v>
      </c>
      <c r="O82" s="30" t="s">
        <v>31</v>
      </c>
      <c r="P82" s="29">
        <v>-22.253158394100002</v>
      </c>
      <c r="Q82" s="28" t="s">
        <v>31</v>
      </c>
      <c r="R82" s="29">
        <v>-2.3635318264</v>
      </c>
      <c r="S82" s="30" t="s">
        <v>31</v>
      </c>
      <c r="T82" s="29">
        <v>-23.298977585100001</v>
      </c>
      <c r="U82" s="30" t="s">
        <v>31</v>
      </c>
      <c r="V82" s="30">
        <f t="shared" si="29"/>
        <v>-2.5084768691999999</v>
      </c>
      <c r="W82" s="30">
        <f t="shared" si="30"/>
        <v>9.6670685097858686E-2</v>
      </c>
      <c r="X82" s="30">
        <f t="shared" si="31"/>
        <v>-22.2898666607</v>
      </c>
      <c r="Y82" s="30">
        <f t="shared" si="32"/>
        <v>0.84833212274065273</v>
      </c>
      <c r="Z82" s="31">
        <f t="shared" si="33"/>
        <v>0.94500280783851143</v>
      </c>
      <c r="AG82" s="30" t="s">
        <v>31</v>
      </c>
      <c r="AH82" s="30">
        <f t="shared" si="34"/>
        <v>-2.9947477526499999</v>
      </c>
      <c r="AI82" s="30">
        <f t="shared" si="35"/>
        <v>0.19910520116120237</v>
      </c>
      <c r="AJ82" s="30">
        <f t="shared" si="36"/>
        <v>-3.1916560528</v>
      </c>
      <c r="AK82" s="30">
        <f t="shared" si="37"/>
        <v>-2.3635318264</v>
      </c>
      <c r="AL82" s="30" t="s">
        <v>31</v>
      </c>
      <c r="AM82" s="30">
        <f t="shared" si="38"/>
        <v>-23.06230484105</v>
      </c>
      <c r="AN82" s="30">
        <f t="shared" si="39"/>
        <v>0.7115714539659449</v>
      </c>
      <c r="AO82" s="30">
        <f t="shared" si="40"/>
        <v>-25.590502511</v>
      </c>
      <c r="AP82" s="30">
        <f t="shared" si="41"/>
        <v>-21.2089412477</v>
      </c>
      <c r="AQ82" s="31">
        <f t="shared" si="42"/>
        <v>0.91067665512714724</v>
      </c>
      <c r="AS82" s="74" t="s">
        <v>33</v>
      </c>
      <c r="AT82" s="79">
        <f t="shared" si="24"/>
        <v>3.6181276103721967</v>
      </c>
      <c r="AU82" s="79">
        <f t="shared" si="25"/>
        <v>2.8267114660072798</v>
      </c>
      <c r="AV82" s="76">
        <f t="shared" si="26"/>
        <v>-27.436902097000001</v>
      </c>
      <c r="AW82" s="79">
        <f t="shared" si="27"/>
        <v>-20.285625378500001</v>
      </c>
      <c r="AX82">
        <f t="shared" si="28"/>
        <v>7.1512767185000001</v>
      </c>
    </row>
    <row r="83" spans="1:50" x14ac:dyDescent="0.3">
      <c r="A83" s="28" t="s">
        <v>32</v>
      </c>
      <c r="B83" s="29">
        <v>-2.7944748810000002</v>
      </c>
      <c r="C83" s="30" t="s">
        <v>32</v>
      </c>
      <c r="D83" s="29">
        <v>-23.968691486699999</v>
      </c>
      <c r="E83" s="28" t="s">
        <v>32</v>
      </c>
      <c r="F83" s="29">
        <v>-2.6767973569999999</v>
      </c>
      <c r="G83" s="30" t="s">
        <v>32</v>
      </c>
      <c r="H83" s="29">
        <v>-25.630289415499998</v>
      </c>
      <c r="I83" s="28" t="s">
        <v>32</v>
      </c>
      <c r="J83" s="29">
        <v>-2.6442878814999999</v>
      </c>
      <c r="K83" s="30" t="s">
        <v>32</v>
      </c>
      <c r="L83" s="29">
        <v>-24.787675492999998</v>
      </c>
      <c r="M83" s="28" t="s">
        <v>32</v>
      </c>
      <c r="N83" s="29">
        <v>-2.6383454192000002</v>
      </c>
      <c r="O83" s="30" t="s">
        <v>32</v>
      </c>
      <c r="P83" s="29">
        <v>-24.767900865800001</v>
      </c>
      <c r="Q83" s="28" t="s">
        <v>32</v>
      </c>
      <c r="R83" s="29">
        <v>-2.6069243745000001</v>
      </c>
      <c r="S83" s="30" t="s">
        <v>32</v>
      </c>
      <c r="T83" s="29">
        <v>-25.404734530199999</v>
      </c>
      <c r="U83" s="30" t="s">
        <v>32</v>
      </c>
      <c r="V83" s="30">
        <f t="shared" si="29"/>
        <v>-2.6442878814999999</v>
      </c>
      <c r="W83" s="30">
        <f t="shared" si="30"/>
        <v>7.2729640989358205E-2</v>
      </c>
      <c r="X83" s="30">
        <f t="shared" si="31"/>
        <v>-24.787675492999998</v>
      </c>
      <c r="Y83" s="30">
        <f t="shared" si="32"/>
        <v>0.64899518413872737</v>
      </c>
      <c r="Z83" s="31">
        <f t="shared" si="33"/>
        <v>0.72172482512808556</v>
      </c>
      <c r="AG83" s="30" t="s">
        <v>32</v>
      </c>
      <c r="AH83" s="30">
        <f t="shared" si="34"/>
        <v>-3.20229782975</v>
      </c>
      <c r="AI83" s="30">
        <f t="shared" si="35"/>
        <v>0.21039612947538242</v>
      </c>
      <c r="AJ83" s="30">
        <f t="shared" si="36"/>
        <v>-3.3658222372000002</v>
      </c>
      <c r="AK83" s="30">
        <f t="shared" si="37"/>
        <v>-2.6069243745000001</v>
      </c>
      <c r="AL83" s="30" t="s">
        <v>32</v>
      </c>
      <c r="AM83" s="30">
        <f t="shared" si="38"/>
        <v>-25.420894303200001</v>
      </c>
      <c r="AN83" s="30">
        <f t="shared" si="39"/>
        <v>0.53544184865185895</v>
      </c>
      <c r="AO83" s="30">
        <f t="shared" si="40"/>
        <v>-26.695513225199999</v>
      </c>
      <c r="AP83" s="30">
        <f t="shared" si="41"/>
        <v>-23.968691486699999</v>
      </c>
      <c r="AQ83" s="31">
        <f t="shared" si="42"/>
        <v>0.7458379781272414</v>
      </c>
      <c r="AS83" s="74" t="s">
        <v>34</v>
      </c>
      <c r="AT83" s="79">
        <f t="shared" si="24"/>
        <v>4.1178982398915132</v>
      </c>
      <c r="AU83" s="79">
        <f t="shared" si="25"/>
        <v>2.8635828481772707</v>
      </c>
      <c r="AV83" s="76">
        <f t="shared" si="26"/>
        <v>-43.3489204328</v>
      </c>
      <c r="AW83" s="79">
        <f t="shared" si="27"/>
        <v>-36.246964828499998</v>
      </c>
      <c r="AX83">
        <f t="shared" si="28"/>
        <v>7.1019556043000023</v>
      </c>
    </row>
    <row r="84" spans="1:50" x14ac:dyDescent="0.3">
      <c r="A84" s="28" t="s">
        <v>33</v>
      </c>
      <c r="B84" s="29">
        <v>-2.9728331281</v>
      </c>
      <c r="C84" s="30" t="s">
        <v>33</v>
      </c>
      <c r="D84" s="29">
        <v>-26.858838572</v>
      </c>
      <c r="E84" s="28" t="s">
        <v>33</v>
      </c>
      <c r="F84" s="29">
        <v>-2.8751470651000002</v>
      </c>
      <c r="G84" s="30" t="s">
        <v>33</v>
      </c>
      <c r="H84" s="29">
        <v>-28.583094068800001</v>
      </c>
      <c r="I84" s="28" t="s">
        <v>33</v>
      </c>
      <c r="J84" s="29">
        <v>-2.8761820326</v>
      </c>
      <c r="K84" s="30" t="s">
        <v>33</v>
      </c>
      <c r="L84" s="29">
        <v>-27.084284324599999</v>
      </c>
      <c r="M84" s="28" t="s">
        <v>33</v>
      </c>
      <c r="N84" s="29">
        <v>-2.8357803687000001</v>
      </c>
      <c r="O84" s="30" t="s">
        <v>33</v>
      </c>
      <c r="P84" s="29">
        <v>-26.152109914099999</v>
      </c>
      <c r="Q84" s="28" t="s">
        <v>33</v>
      </c>
      <c r="R84" s="29">
        <v>-2.7937411998999999</v>
      </c>
      <c r="S84" s="30" t="s">
        <v>33</v>
      </c>
      <c r="T84" s="29">
        <v>-26.733840301899999</v>
      </c>
      <c r="U84" s="30" t="s">
        <v>33</v>
      </c>
      <c r="V84" s="30">
        <f t="shared" si="29"/>
        <v>-2.8751470651000002</v>
      </c>
      <c r="W84" s="30">
        <f t="shared" si="30"/>
        <v>6.6375891202690315E-2</v>
      </c>
      <c r="X84" s="30">
        <f t="shared" si="31"/>
        <v>-26.858838572</v>
      </c>
      <c r="Y84" s="30">
        <f t="shared" si="32"/>
        <v>0.90677994193375999</v>
      </c>
      <c r="Z84" s="31">
        <f t="shared" si="33"/>
        <v>0.97315583313645027</v>
      </c>
      <c r="AG84" s="30" t="s">
        <v>33</v>
      </c>
      <c r="AH84" s="30">
        <f t="shared" si="34"/>
        <v>-3.3809315499499997</v>
      </c>
      <c r="AI84" s="30">
        <f t="shared" si="35"/>
        <v>0.21542571330857513</v>
      </c>
      <c r="AJ84" s="30">
        <f t="shared" si="36"/>
        <v>-3.6045067271</v>
      </c>
      <c r="AK84" s="30">
        <f t="shared" si="37"/>
        <v>-2.7937411998999999</v>
      </c>
      <c r="AL84" s="30" t="s">
        <v>33</v>
      </c>
      <c r="AM84" s="30">
        <f t="shared" si="38"/>
        <v>-27.359907164550002</v>
      </c>
      <c r="AN84" s="30">
        <f t="shared" si="39"/>
        <v>0.70508961293930206</v>
      </c>
      <c r="AO84" s="30">
        <f t="shared" si="40"/>
        <v>-28.583094068800001</v>
      </c>
      <c r="AP84" s="30">
        <f t="shared" si="41"/>
        <v>-25.485541556299999</v>
      </c>
      <c r="AQ84" s="31">
        <f t="shared" si="42"/>
        <v>0.92051532624787713</v>
      </c>
      <c r="AS84" s="74" t="s">
        <v>35</v>
      </c>
      <c r="AT84" s="79">
        <f t="shared" si="24"/>
        <v>239.30499360283551</v>
      </c>
      <c r="AU84" s="79">
        <f t="shared" si="25"/>
        <v>2.1403242485738119</v>
      </c>
      <c r="AV84" s="76">
        <f t="shared" si="26"/>
        <v>-52.892011639949999</v>
      </c>
      <c r="AW84" s="79">
        <f t="shared" si="27"/>
        <v>-47.364037852800003</v>
      </c>
      <c r="AX84">
        <f t="shared" si="28"/>
        <v>5.5279737871499961</v>
      </c>
    </row>
    <row r="85" spans="1:50" x14ac:dyDescent="0.3">
      <c r="A85" s="28" t="s">
        <v>34</v>
      </c>
      <c r="B85" s="29">
        <v>-5.1278719624000004</v>
      </c>
      <c r="C85" s="30" t="s">
        <v>34</v>
      </c>
      <c r="D85" s="29">
        <v>-43.235082496499999</v>
      </c>
      <c r="E85" s="28" t="s">
        <v>34</v>
      </c>
      <c r="F85" s="29">
        <v>-4.9473183240000003</v>
      </c>
      <c r="G85" s="30" t="s">
        <v>34</v>
      </c>
      <c r="H85" s="29">
        <v>-42.9321395427</v>
      </c>
      <c r="I85" s="28" t="s">
        <v>34</v>
      </c>
      <c r="J85" s="29">
        <v>-4.9332666495000002</v>
      </c>
      <c r="K85" s="30" t="s">
        <v>34</v>
      </c>
      <c r="L85" s="29">
        <v>-43.923353724899997</v>
      </c>
      <c r="M85" s="28" t="s">
        <v>34</v>
      </c>
      <c r="N85" s="29">
        <v>-4.9017981855999997</v>
      </c>
      <c r="O85" s="30" t="s">
        <v>34</v>
      </c>
      <c r="P85" s="29">
        <v>-43.164024980999997</v>
      </c>
      <c r="Q85" s="28" t="s">
        <v>34</v>
      </c>
      <c r="R85" s="29">
        <v>-4.9598144751</v>
      </c>
      <c r="S85" s="30" t="s">
        <v>34</v>
      </c>
      <c r="T85" s="29">
        <v>-43.569139630599999</v>
      </c>
      <c r="U85" s="30" t="s">
        <v>34</v>
      </c>
      <c r="V85" s="30">
        <f t="shared" si="29"/>
        <v>-4.9473183240000003</v>
      </c>
      <c r="W85" s="30">
        <f t="shared" si="30"/>
        <v>8.8687694524882094E-2</v>
      </c>
      <c r="X85" s="30">
        <f t="shared" si="31"/>
        <v>-43.235082496499999</v>
      </c>
      <c r="Y85" s="30">
        <f t="shared" si="32"/>
        <v>0.38667468401494137</v>
      </c>
      <c r="Z85" s="31">
        <f t="shared" si="33"/>
        <v>0.47536237853982344</v>
      </c>
      <c r="AG85" s="30" t="s">
        <v>34</v>
      </c>
      <c r="AH85" s="30">
        <f t="shared" si="34"/>
        <v>-5.5307983391000004</v>
      </c>
      <c r="AI85" s="30">
        <f t="shared" si="35"/>
        <v>0.22399566358090525</v>
      </c>
      <c r="AJ85" s="30">
        <f t="shared" si="36"/>
        <v>-5.7549114046999996</v>
      </c>
      <c r="AK85" s="30">
        <f t="shared" si="37"/>
        <v>-4.9017981855999997</v>
      </c>
      <c r="AL85" s="30" t="s">
        <v>34</v>
      </c>
      <c r="AM85" s="30">
        <f t="shared" si="38"/>
        <v>-43.227023636799998</v>
      </c>
      <c r="AN85" s="30">
        <f t="shared" si="39"/>
        <v>0.74910308331615727</v>
      </c>
      <c r="AO85" s="30">
        <f t="shared" si="40"/>
        <v>-45.499388086800003</v>
      </c>
      <c r="AP85" s="30">
        <f t="shared" si="41"/>
        <v>-41.762830464099999</v>
      </c>
      <c r="AQ85" s="31">
        <f t="shared" si="42"/>
        <v>0.97309874689706255</v>
      </c>
      <c r="AS85" s="74" t="s">
        <v>36</v>
      </c>
      <c r="AT85" s="79">
        <f t="shared" si="24"/>
        <v>6.5877197638854454</v>
      </c>
      <c r="AU85" s="79">
        <f t="shared" si="25"/>
        <v>2.0720262157440272</v>
      </c>
      <c r="AV85" s="76">
        <f t="shared" si="26"/>
        <v>300.6918492433</v>
      </c>
      <c r="AW85" s="79">
        <f t="shared" si="27"/>
        <v>306.12052277369997</v>
      </c>
      <c r="AX85">
        <f t="shared" si="28"/>
        <v>5.4286735303999762</v>
      </c>
    </row>
    <row r="86" spans="1:50" x14ac:dyDescent="0.3">
      <c r="A86" s="28" t="s">
        <v>35</v>
      </c>
      <c r="B86" s="29">
        <v>-6.9922499439000001</v>
      </c>
      <c r="C86" s="30" t="s">
        <v>35</v>
      </c>
      <c r="D86" s="29">
        <v>-53.153878972900003</v>
      </c>
      <c r="E86" s="28" t="s">
        <v>35</v>
      </c>
      <c r="F86" s="29">
        <v>-6.9628076177000002</v>
      </c>
      <c r="G86" s="30" t="s">
        <v>35</v>
      </c>
      <c r="H86" s="29">
        <v>-53.829966143900002</v>
      </c>
      <c r="I86" s="28" t="s">
        <v>35</v>
      </c>
      <c r="J86" s="29">
        <v>-6.9759900466999998</v>
      </c>
      <c r="K86" s="30" t="s">
        <v>35</v>
      </c>
      <c r="L86" s="29">
        <v>-53.973399347799997</v>
      </c>
      <c r="M86" s="28" t="s">
        <v>35</v>
      </c>
      <c r="N86" s="29">
        <v>-6.9707026602999997</v>
      </c>
      <c r="O86" s="30" t="s">
        <v>35</v>
      </c>
      <c r="P86" s="29">
        <v>-53.591996448000003</v>
      </c>
      <c r="Q86" s="28" t="s">
        <v>35</v>
      </c>
      <c r="R86" s="29">
        <v>-6.9891789153000001</v>
      </c>
      <c r="S86" s="30" t="s">
        <v>35</v>
      </c>
      <c r="T86" s="29">
        <v>-53.0997184581</v>
      </c>
      <c r="U86" s="30" t="s">
        <v>35</v>
      </c>
      <c r="V86" s="30">
        <f t="shared" si="29"/>
        <v>-6.9759900466999998</v>
      </c>
      <c r="W86" s="30">
        <f t="shared" si="30"/>
        <v>1.2409229738469377E-2</v>
      </c>
      <c r="X86" s="30">
        <f t="shared" si="31"/>
        <v>-53.591996448000003</v>
      </c>
      <c r="Y86" s="30">
        <f t="shared" si="32"/>
        <v>0.39275795486057541</v>
      </c>
      <c r="Z86" s="31">
        <f t="shared" si="33"/>
        <v>0.40516718459904477</v>
      </c>
      <c r="AG86" s="30" t="s">
        <v>35</v>
      </c>
      <c r="AH86" s="30">
        <f t="shared" si="34"/>
        <v>-7.4960409056000001</v>
      </c>
      <c r="AI86" s="30">
        <f t="shared" si="35"/>
        <v>0.20618011586388013</v>
      </c>
      <c r="AJ86" s="30">
        <f t="shared" si="36"/>
        <v>-7.7253508038999996</v>
      </c>
      <c r="AK86" s="30">
        <f t="shared" si="37"/>
        <v>-6.9628076177000002</v>
      </c>
      <c r="AL86" s="30" t="s">
        <v>35</v>
      </c>
      <c r="AM86" s="30">
        <f t="shared" si="38"/>
        <v>-52.892011639949999</v>
      </c>
      <c r="AN86" s="30">
        <f t="shared" si="39"/>
        <v>50.955833846514906</v>
      </c>
      <c r="AO86" s="30">
        <f t="shared" si="40"/>
        <v>-54.736400028600002</v>
      </c>
      <c r="AP86" s="30">
        <f t="shared" si="41"/>
        <v>307.39733789230002</v>
      </c>
      <c r="AQ86" s="31">
        <f t="shared" si="42"/>
        <v>51.162013962378786</v>
      </c>
      <c r="AS86" s="74" t="s">
        <v>37</v>
      </c>
      <c r="AT86" s="79">
        <f t="shared" si="24"/>
        <v>7.0825132329558134</v>
      </c>
      <c r="AU86" s="79">
        <f t="shared" si="25"/>
        <v>1.9018624770423571</v>
      </c>
      <c r="AV86" s="76">
        <f t="shared" si="26"/>
        <v>296.5617400923</v>
      </c>
      <c r="AW86" s="79">
        <f t="shared" si="27"/>
        <v>301.90029300459997</v>
      </c>
      <c r="AX86">
        <f t="shared" si="28"/>
        <v>5.3385529122999742</v>
      </c>
    </row>
    <row r="87" spans="1:50" x14ac:dyDescent="0.3">
      <c r="A87" s="28" t="s">
        <v>36</v>
      </c>
      <c r="B87" s="29">
        <v>-8.6479674081999995</v>
      </c>
      <c r="C87" s="30" t="s">
        <v>36</v>
      </c>
      <c r="D87" s="29">
        <v>299.32067885869998</v>
      </c>
      <c r="E87" s="28" t="s">
        <v>36</v>
      </c>
      <c r="F87" s="29">
        <v>-8.6550457130999998</v>
      </c>
      <c r="G87" s="30" t="s">
        <v>36</v>
      </c>
      <c r="H87" s="29">
        <v>300.27855846390003</v>
      </c>
      <c r="I87" s="28" t="s">
        <v>36</v>
      </c>
      <c r="J87" s="29">
        <v>-8.7035342083000007</v>
      </c>
      <c r="K87" s="30" t="s">
        <v>36</v>
      </c>
      <c r="L87" s="29">
        <v>299.66202062820003</v>
      </c>
      <c r="M87" s="28" t="s">
        <v>36</v>
      </c>
      <c r="N87" s="29">
        <v>-8.7287171025999992</v>
      </c>
      <c r="O87" s="30" t="s">
        <v>36</v>
      </c>
      <c r="P87" s="29">
        <v>298.15409515480002</v>
      </c>
      <c r="Q87" s="28" t="s">
        <v>36</v>
      </c>
      <c r="R87" s="29">
        <v>-8.8396682696000006</v>
      </c>
      <c r="S87" s="30" t="s">
        <v>36</v>
      </c>
      <c r="T87" s="29">
        <v>300.60533501489999</v>
      </c>
      <c r="U87" s="30" t="s">
        <v>36</v>
      </c>
      <c r="V87" s="30">
        <f t="shared" si="29"/>
        <v>-8.7035342083000007</v>
      </c>
      <c r="W87" s="30">
        <f t="shared" si="30"/>
        <v>7.7378428362510368E-2</v>
      </c>
      <c r="X87" s="30">
        <f t="shared" si="31"/>
        <v>299.66202062820003</v>
      </c>
      <c r="Y87" s="30">
        <f t="shared" si="32"/>
        <v>0.95440585721178162</v>
      </c>
      <c r="Z87" s="31">
        <f t="shared" si="33"/>
        <v>1.031784285574292</v>
      </c>
      <c r="AG87" s="30" t="s">
        <v>36</v>
      </c>
      <c r="AH87" s="30">
        <f t="shared" si="34"/>
        <v>-9.1811197363500003</v>
      </c>
      <c r="AI87" s="30">
        <f t="shared" si="35"/>
        <v>0.19078357344554131</v>
      </c>
      <c r="AJ87" s="30">
        <f t="shared" si="36"/>
        <v>-9.3810705063000004</v>
      </c>
      <c r="AK87" s="30">
        <f t="shared" si="37"/>
        <v>-8.6479674081999995</v>
      </c>
      <c r="AL87" s="30" t="s">
        <v>36</v>
      </c>
      <c r="AM87" s="30">
        <f t="shared" si="38"/>
        <v>301.08076257289997</v>
      </c>
      <c r="AN87" s="30">
        <f t="shared" si="39"/>
        <v>1.2402072746354054</v>
      </c>
      <c r="AO87" s="30">
        <f t="shared" si="40"/>
        <v>297.93120638950001</v>
      </c>
      <c r="AP87" s="30">
        <f t="shared" si="41"/>
        <v>303.0455870518</v>
      </c>
      <c r="AQ87" s="31">
        <f t="shared" si="42"/>
        <v>1.4309908480809468</v>
      </c>
      <c r="AS87" s="74" t="s">
        <v>38</v>
      </c>
      <c r="AT87" s="79">
        <f t="shared" si="24"/>
        <v>811.1415031017051</v>
      </c>
      <c r="AU87" s="79">
        <f t="shared" si="25"/>
        <v>1.297807303940286</v>
      </c>
      <c r="AV87" s="76">
        <f t="shared" si="26"/>
        <v>-66.059182946000007</v>
      </c>
      <c r="AW87" s="79">
        <f t="shared" si="27"/>
        <v>-62.250619796899997</v>
      </c>
      <c r="AX87">
        <f t="shared" si="28"/>
        <v>3.80856314910001</v>
      </c>
    </row>
    <row r="88" spans="1:50" x14ac:dyDescent="0.3">
      <c r="A88" s="28" t="s">
        <v>37</v>
      </c>
      <c r="B88" s="29">
        <v>-10.3095886432</v>
      </c>
      <c r="C88" s="30" t="s">
        <v>37</v>
      </c>
      <c r="D88" s="29">
        <v>296.16743205770001</v>
      </c>
      <c r="E88" s="28" t="s">
        <v>37</v>
      </c>
      <c r="F88" s="29">
        <v>-10.253898137</v>
      </c>
      <c r="G88" s="30" t="s">
        <v>37</v>
      </c>
      <c r="H88" s="29">
        <v>297.0612938461</v>
      </c>
      <c r="I88" s="28" t="s">
        <v>37</v>
      </c>
      <c r="J88" s="29">
        <v>-10.2577133603</v>
      </c>
      <c r="K88" s="30" t="s">
        <v>37</v>
      </c>
      <c r="L88" s="29">
        <v>295.2657879468</v>
      </c>
      <c r="M88" s="28" t="s">
        <v>37</v>
      </c>
      <c r="N88" s="29">
        <v>-10.287227447299999</v>
      </c>
      <c r="O88" s="30" t="s">
        <v>37</v>
      </c>
      <c r="P88" s="29">
        <v>297.37044045369998</v>
      </c>
      <c r="Q88" s="28" t="s">
        <v>37</v>
      </c>
      <c r="R88" s="29">
        <v>-10.138659966100001</v>
      </c>
      <c r="S88" s="30" t="s">
        <v>37</v>
      </c>
      <c r="T88" s="29">
        <v>295.64849733360001</v>
      </c>
      <c r="U88" s="30" t="s">
        <v>37</v>
      </c>
      <c r="V88" s="30">
        <f t="shared" si="29"/>
        <v>-10.2577133603</v>
      </c>
      <c r="W88" s="30">
        <f t="shared" si="30"/>
        <v>6.5966444709555636E-2</v>
      </c>
      <c r="X88" s="30">
        <f t="shared" si="31"/>
        <v>296.16743205770001</v>
      </c>
      <c r="Y88" s="30">
        <f t="shared" si="32"/>
        <v>0.89958316046250408</v>
      </c>
      <c r="Z88" s="31">
        <f t="shared" si="33"/>
        <v>0.96554960517205968</v>
      </c>
      <c r="AG88" s="30" t="s">
        <v>37</v>
      </c>
      <c r="AH88" s="30">
        <f t="shared" si="34"/>
        <v>-10.609793142200001</v>
      </c>
      <c r="AI88" s="30">
        <f t="shared" si="35"/>
        <v>0.1696204820219408</v>
      </c>
      <c r="AJ88" s="30">
        <f t="shared" si="36"/>
        <v>-10.8490804592</v>
      </c>
      <c r="AK88" s="30">
        <f t="shared" si="37"/>
        <v>-10.138659966100001</v>
      </c>
      <c r="AL88" s="30" t="s">
        <v>37</v>
      </c>
      <c r="AM88" s="30">
        <f t="shared" si="38"/>
        <v>297.33120536479998</v>
      </c>
      <c r="AN88" s="30">
        <f t="shared" si="39"/>
        <v>1.3460221362735263</v>
      </c>
      <c r="AO88" s="30">
        <f t="shared" si="40"/>
        <v>295.07378663100002</v>
      </c>
      <c r="AP88" s="30">
        <f t="shared" si="41"/>
        <v>300.58297451480001</v>
      </c>
      <c r="AQ88" s="31">
        <f t="shared" si="42"/>
        <v>1.515642618295467</v>
      </c>
      <c r="AS88" s="74" t="s">
        <v>39</v>
      </c>
      <c r="AT88" s="79">
        <f t="shared" si="24"/>
        <v>1038.1370261812215</v>
      </c>
      <c r="AU88" s="79">
        <f t="shared" si="25"/>
        <v>178.06624980519371</v>
      </c>
      <c r="AV88" s="76">
        <f t="shared" si="26"/>
        <v>-66.533572450899996</v>
      </c>
      <c r="AW88" s="79">
        <f t="shared" si="27"/>
        <v>292.50402873040002</v>
      </c>
      <c r="AX88">
        <f t="shared" si="28"/>
        <v>359.03760118130003</v>
      </c>
    </row>
    <row r="89" spans="1:50" x14ac:dyDescent="0.3">
      <c r="A89" s="28" t="s">
        <v>38</v>
      </c>
      <c r="B89" s="29">
        <v>-11.524568712500001</v>
      </c>
      <c r="C89" s="30" t="s">
        <v>38</v>
      </c>
      <c r="D89" s="29">
        <v>-65.727483059700006</v>
      </c>
      <c r="E89" s="28" t="s">
        <v>38</v>
      </c>
      <c r="F89" s="29">
        <v>-11.482049186199999</v>
      </c>
      <c r="G89" s="30" t="s">
        <v>38</v>
      </c>
      <c r="H89" s="29">
        <v>-68.286101094100005</v>
      </c>
      <c r="I89" s="28" t="s">
        <v>38</v>
      </c>
      <c r="J89" s="29">
        <v>-11.6116896628</v>
      </c>
      <c r="K89" s="30" t="s">
        <v>38</v>
      </c>
      <c r="L89" s="29">
        <v>-65.4371203141</v>
      </c>
      <c r="M89" s="28" t="s">
        <v>38</v>
      </c>
      <c r="N89" s="29">
        <v>-11.4473172311</v>
      </c>
      <c r="O89" s="30" t="s">
        <v>38</v>
      </c>
      <c r="P89" s="29">
        <v>-65.266377061300005</v>
      </c>
      <c r="Q89" s="28" t="s">
        <v>38</v>
      </c>
      <c r="R89" s="29">
        <v>-11.6635710782</v>
      </c>
      <c r="S89" s="30" t="s">
        <v>38</v>
      </c>
      <c r="T89" s="29">
        <v>-66.721957573200001</v>
      </c>
      <c r="U89" s="30" t="s">
        <v>38</v>
      </c>
      <c r="V89" s="30">
        <f t="shared" si="29"/>
        <v>-11.524568712500001</v>
      </c>
      <c r="W89" s="30">
        <f t="shared" si="30"/>
        <v>9.0035071570048628E-2</v>
      </c>
      <c r="X89" s="30">
        <f t="shared" si="31"/>
        <v>-65.727483059700006</v>
      </c>
      <c r="Y89" s="30">
        <f t="shared" si="32"/>
        <v>1.2512609522033158</v>
      </c>
      <c r="Z89" s="31">
        <f t="shared" si="33"/>
        <v>1.3412960237733644</v>
      </c>
      <c r="AG89" s="30" t="s">
        <v>38</v>
      </c>
      <c r="AH89" s="30">
        <f t="shared" si="34"/>
        <v>-11.8617593049</v>
      </c>
      <c r="AI89" s="30">
        <f t="shared" si="35"/>
        <v>0.14439040992435587</v>
      </c>
      <c r="AJ89" s="30">
        <f t="shared" si="36"/>
        <v>-12.066895757299999</v>
      </c>
      <c r="AK89" s="30">
        <f t="shared" si="37"/>
        <v>-11.4473172311</v>
      </c>
      <c r="AL89" s="30" t="s">
        <v>38</v>
      </c>
      <c r="AM89" s="30">
        <f t="shared" si="38"/>
        <v>-65.697481991350003</v>
      </c>
      <c r="AN89" s="30">
        <f t="shared" si="39"/>
        <v>150.92440462840136</v>
      </c>
      <c r="AO89" s="30">
        <f t="shared" si="40"/>
        <v>-68.286101094100005</v>
      </c>
      <c r="AP89" s="30">
        <f t="shared" si="41"/>
        <v>297.0552358333</v>
      </c>
      <c r="AQ89" s="31">
        <f t="shared" si="42"/>
        <v>151.06879503832573</v>
      </c>
      <c r="AS89" s="74" t="s">
        <v>40</v>
      </c>
      <c r="AT89" s="79">
        <f t="shared" si="24"/>
        <v>8.4203354720088495</v>
      </c>
      <c r="AU89" s="79">
        <f t="shared" si="25"/>
        <v>1.037854505832754</v>
      </c>
      <c r="AV89" s="76">
        <f t="shared" si="26"/>
        <v>-70.973491396399993</v>
      </c>
      <c r="AW89" s="79">
        <f t="shared" si="27"/>
        <v>-67.644724750400002</v>
      </c>
      <c r="AX89">
        <f t="shared" si="28"/>
        <v>3.3287666459999912</v>
      </c>
    </row>
    <row r="90" spans="1:50" x14ac:dyDescent="0.3">
      <c r="A90" s="28" t="s">
        <v>39</v>
      </c>
      <c r="B90" s="29">
        <v>-12.6520140058</v>
      </c>
      <c r="C90" s="30" t="s">
        <v>39</v>
      </c>
      <c r="D90" s="29">
        <v>289.58829740020002</v>
      </c>
      <c r="E90" s="28" t="s">
        <v>39</v>
      </c>
      <c r="F90" s="29">
        <v>-12.6927453975</v>
      </c>
      <c r="G90" s="30" t="s">
        <v>39</v>
      </c>
      <c r="H90" s="29">
        <v>291.02417730799999</v>
      </c>
      <c r="I90" s="28" t="s">
        <v>39</v>
      </c>
      <c r="J90" s="29">
        <v>-12.757626527299999</v>
      </c>
      <c r="K90" s="30" t="s">
        <v>39</v>
      </c>
      <c r="L90" s="29">
        <v>-69.241953539700006</v>
      </c>
      <c r="M90" s="28" t="s">
        <v>39</v>
      </c>
      <c r="N90" s="29">
        <v>-12.6969738411</v>
      </c>
      <c r="O90" s="30" t="s">
        <v>39</v>
      </c>
      <c r="P90" s="29">
        <v>-69.370166201200007</v>
      </c>
      <c r="Q90" s="28" t="s">
        <v>39</v>
      </c>
      <c r="R90" s="29">
        <v>-12.6310928719</v>
      </c>
      <c r="S90" s="30" t="s">
        <v>39</v>
      </c>
      <c r="T90" s="29">
        <v>-70.386265012099997</v>
      </c>
      <c r="U90" s="30" t="s">
        <v>39</v>
      </c>
      <c r="V90" s="30">
        <f t="shared" si="29"/>
        <v>-12.6927453975</v>
      </c>
      <c r="W90" s="30">
        <f t="shared" si="30"/>
        <v>4.8646902598431518E-2</v>
      </c>
      <c r="X90" s="30">
        <f t="shared" si="31"/>
        <v>-69.241953539700006</v>
      </c>
      <c r="Y90" s="30">
        <f t="shared" si="32"/>
        <v>197.16613666488746</v>
      </c>
      <c r="Z90" s="31">
        <f t="shared" si="33"/>
        <v>197.21478356748588</v>
      </c>
      <c r="AG90" s="30" t="s">
        <v>39</v>
      </c>
      <c r="AH90" s="30">
        <f t="shared" si="34"/>
        <v>-12.94944914165</v>
      </c>
      <c r="AI90" s="30">
        <f t="shared" si="35"/>
        <v>0.13923714672677637</v>
      </c>
      <c r="AJ90" s="30">
        <f t="shared" si="36"/>
        <v>-13.2513151756</v>
      </c>
      <c r="AK90" s="30">
        <f t="shared" si="37"/>
        <v>-12.6310928719</v>
      </c>
      <c r="AL90" s="30" t="s">
        <v>39</v>
      </c>
      <c r="AM90" s="30">
        <f t="shared" si="38"/>
        <v>289.65566195960002</v>
      </c>
      <c r="AN90" s="30">
        <f t="shared" si="39"/>
        <v>181.62106484500904</v>
      </c>
      <c r="AO90" s="30">
        <f t="shared" si="40"/>
        <v>-70.887217038100005</v>
      </c>
      <c r="AP90" s="30">
        <f t="shared" si="41"/>
        <v>295.80794972939998</v>
      </c>
      <c r="AQ90" s="31">
        <f t="shared" si="42"/>
        <v>181.76030199173582</v>
      </c>
      <c r="AS90" s="74" t="s">
        <v>41</v>
      </c>
      <c r="AT90" s="79">
        <f t="shared" si="24"/>
        <v>11.413936018606837</v>
      </c>
      <c r="AU90" s="79">
        <f t="shared" si="25"/>
        <v>0.70488928297076436</v>
      </c>
      <c r="AV90" s="76">
        <f t="shared" si="26"/>
        <v>-71.980193941950006</v>
      </c>
      <c r="AW90" s="79">
        <f t="shared" si="27"/>
        <v>-69.774591066100001</v>
      </c>
      <c r="AX90">
        <f t="shared" si="28"/>
        <v>2.2056028758500048</v>
      </c>
    </row>
    <row r="91" spans="1:50" x14ac:dyDescent="0.3">
      <c r="A91" s="28" t="s">
        <v>40</v>
      </c>
      <c r="B91" s="29">
        <v>-13.707314603</v>
      </c>
      <c r="C91" s="30" t="s">
        <v>40</v>
      </c>
      <c r="D91" s="29">
        <v>-71.837914094200002</v>
      </c>
      <c r="E91" s="28" t="s">
        <v>40</v>
      </c>
      <c r="F91" s="29">
        <v>-13.6857854179</v>
      </c>
      <c r="G91" s="30" t="s">
        <v>40</v>
      </c>
      <c r="H91" s="29">
        <v>-72.099106473899994</v>
      </c>
      <c r="I91" s="28" t="s">
        <v>40</v>
      </c>
      <c r="J91" s="29">
        <v>-13.643243502700001</v>
      </c>
      <c r="K91" s="30" t="s">
        <v>40</v>
      </c>
      <c r="L91" s="29">
        <v>-71.163043285000001</v>
      </c>
      <c r="M91" s="28" t="s">
        <v>40</v>
      </c>
      <c r="N91" s="29">
        <v>-13.6998156082</v>
      </c>
      <c r="O91" s="30" t="s">
        <v>40</v>
      </c>
      <c r="P91" s="29">
        <v>-73.800012446599993</v>
      </c>
      <c r="Q91" s="28" t="s">
        <v>40</v>
      </c>
      <c r="R91" s="29">
        <v>-13.803507123799999</v>
      </c>
      <c r="S91" s="30" t="s">
        <v>40</v>
      </c>
      <c r="T91" s="29">
        <v>-72.021410273000001</v>
      </c>
      <c r="U91" s="30" t="s">
        <v>40</v>
      </c>
      <c r="V91" s="30">
        <f t="shared" si="29"/>
        <v>-13.6998156082</v>
      </c>
      <c r="W91" s="30">
        <f t="shared" si="30"/>
        <v>5.8898077341517405E-2</v>
      </c>
      <c r="X91" s="30">
        <f t="shared" si="31"/>
        <v>-72.021410273000001</v>
      </c>
      <c r="Y91" s="30">
        <f t="shared" si="32"/>
        <v>0.97561085784536039</v>
      </c>
      <c r="Z91" s="31">
        <f t="shared" si="33"/>
        <v>1.0345089351868777</v>
      </c>
      <c r="AG91" s="30" t="s">
        <v>40</v>
      </c>
      <c r="AH91" s="30">
        <f t="shared" si="34"/>
        <v>-13.969430174700001</v>
      </c>
      <c r="AI91" s="30">
        <f t="shared" si="35"/>
        <v>0.14895735736337098</v>
      </c>
      <c r="AJ91" s="30">
        <f t="shared" si="36"/>
        <v>-14.2153934608</v>
      </c>
      <c r="AK91" s="30">
        <f t="shared" si="37"/>
        <v>-13.642252856800001</v>
      </c>
      <c r="AL91" s="30" t="s">
        <v>40</v>
      </c>
      <c r="AM91" s="30">
        <f t="shared" si="38"/>
        <v>-70.456559774300004</v>
      </c>
      <c r="AN91" s="30">
        <f t="shared" si="39"/>
        <v>1.9222472187281452</v>
      </c>
      <c r="AO91" s="30">
        <f t="shared" si="40"/>
        <v>-74.024261005400007</v>
      </c>
      <c r="AP91" s="30">
        <f t="shared" si="41"/>
        <v>-65.8672435111</v>
      </c>
      <c r="AQ91" s="31">
        <f t="shared" si="42"/>
        <v>2.0712045760915161</v>
      </c>
      <c r="AS91" s="74" t="s">
        <v>4</v>
      </c>
      <c r="AT91" s="79">
        <f t="shared" si="24"/>
        <v>12.065433307620815</v>
      </c>
      <c r="AU91" s="79">
        <f t="shared" si="25"/>
        <v>1.2778984212471705</v>
      </c>
      <c r="AV91" s="76">
        <f t="shared" si="26"/>
        <v>-73.3322098294</v>
      </c>
      <c r="AW91" s="79">
        <f t="shared" si="27"/>
        <v>-69.425080025100002</v>
      </c>
      <c r="AX91">
        <f t="shared" si="28"/>
        <v>3.9071298042999985</v>
      </c>
    </row>
    <row r="92" spans="1:50" x14ac:dyDescent="0.3">
      <c r="A92" s="28" t="s">
        <v>41</v>
      </c>
      <c r="B92" s="29">
        <v>-14.465151841999999</v>
      </c>
      <c r="C92" s="30" t="s">
        <v>41</v>
      </c>
      <c r="D92" s="29">
        <v>-67.255153600200003</v>
      </c>
      <c r="E92" s="28" t="s">
        <v>41</v>
      </c>
      <c r="F92" s="29">
        <v>-14.525401862600001</v>
      </c>
      <c r="G92" s="30" t="s">
        <v>41</v>
      </c>
      <c r="H92" s="29">
        <v>-74.281040711700001</v>
      </c>
      <c r="I92" s="28" t="s">
        <v>41</v>
      </c>
      <c r="J92" s="29">
        <v>-14.412440930800001</v>
      </c>
      <c r="K92" s="30" t="s">
        <v>41</v>
      </c>
      <c r="L92" s="29">
        <v>-74.906658786400001</v>
      </c>
      <c r="M92" s="28" t="s">
        <v>41</v>
      </c>
      <c r="N92" s="29">
        <v>-14.6569806097</v>
      </c>
      <c r="O92" s="30" t="s">
        <v>41</v>
      </c>
      <c r="P92" s="29">
        <v>-71.910792462900005</v>
      </c>
      <c r="Q92" s="28" t="s">
        <v>41</v>
      </c>
      <c r="R92" s="29">
        <v>-14.676945844900001</v>
      </c>
      <c r="S92" s="30" t="s">
        <v>41</v>
      </c>
      <c r="T92" s="29">
        <v>-74.624389962199999</v>
      </c>
      <c r="U92" s="30" t="s">
        <v>41</v>
      </c>
      <c r="V92" s="30">
        <f t="shared" si="29"/>
        <v>-14.525401862600001</v>
      </c>
      <c r="W92" s="30">
        <f t="shared" si="30"/>
        <v>0.11646100485840054</v>
      </c>
      <c r="X92" s="30">
        <f t="shared" si="31"/>
        <v>-74.281040711700001</v>
      </c>
      <c r="Y92" s="30">
        <f t="shared" si="32"/>
        <v>3.2127488592064446</v>
      </c>
      <c r="Z92" s="31">
        <f t="shared" si="33"/>
        <v>3.3292098640648451</v>
      </c>
      <c r="AG92" s="30" t="s">
        <v>41</v>
      </c>
      <c r="AH92" s="30">
        <f t="shared" si="34"/>
        <v>-14.819045082599999</v>
      </c>
      <c r="AI92" s="30">
        <f t="shared" si="35"/>
        <v>0.14485156910142408</v>
      </c>
      <c r="AJ92" s="30">
        <f t="shared" si="36"/>
        <v>-15.1011779869</v>
      </c>
      <c r="AK92" s="30">
        <f t="shared" si="37"/>
        <v>-14.412440930800001</v>
      </c>
      <c r="AL92" s="30" t="s">
        <v>41</v>
      </c>
      <c r="AM92" s="30">
        <f t="shared" si="38"/>
        <v>-71.980193941950006</v>
      </c>
      <c r="AN92" s="30">
        <f t="shared" si="39"/>
        <v>2.3240344606866454</v>
      </c>
      <c r="AO92" s="30">
        <f t="shared" si="40"/>
        <v>-75.681020505099994</v>
      </c>
      <c r="AP92" s="30">
        <f t="shared" si="41"/>
        <v>-66.917590369199999</v>
      </c>
      <c r="AQ92" s="31">
        <f t="shared" si="42"/>
        <v>2.4688860297880697</v>
      </c>
      <c r="AS92" s="74" t="s">
        <v>3</v>
      </c>
      <c r="AT92" s="79">
        <f t="shared" si="24"/>
        <v>21.503876575442973</v>
      </c>
      <c r="AU92" s="79">
        <f t="shared" si="25"/>
        <v>1.1099305514454636</v>
      </c>
      <c r="AV92" s="76">
        <f t="shared" si="26"/>
        <v>-78.458051350199995</v>
      </c>
      <c r="AW92" s="79">
        <f t="shared" si="27"/>
        <v>-75.406709470199999</v>
      </c>
      <c r="AX92">
        <f t="shared" si="28"/>
        <v>3.0513418799999954</v>
      </c>
    </row>
    <row r="93" spans="1:50" x14ac:dyDescent="0.3">
      <c r="A93" s="28" t="s">
        <v>4</v>
      </c>
      <c r="B93" s="29">
        <v>-15.353764551299999</v>
      </c>
      <c r="C93" s="30" t="s">
        <v>4</v>
      </c>
      <c r="D93" s="29">
        <v>-71.166580220900002</v>
      </c>
      <c r="E93" s="28" t="s">
        <v>4</v>
      </c>
      <c r="F93" s="29">
        <v>-15.289356771</v>
      </c>
      <c r="G93" s="30" t="s">
        <v>4</v>
      </c>
      <c r="H93" s="29">
        <v>-72.400224299900003</v>
      </c>
      <c r="I93" s="28" t="s">
        <v>4</v>
      </c>
      <c r="J93" s="29">
        <v>-15.489009274600001</v>
      </c>
      <c r="K93" s="30" t="s">
        <v>4</v>
      </c>
      <c r="L93" s="29">
        <v>-70.497633827300007</v>
      </c>
      <c r="M93" s="28" t="s">
        <v>4</v>
      </c>
      <c r="N93" s="29">
        <v>-15.497541892099999</v>
      </c>
      <c r="O93" s="30" t="s">
        <v>4</v>
      </c>
      <c r="P93" s="29">
        <v>-72.746335407800004</v>
      </c>
      <c r="Q93" s="28" t="s">
        <v>4</v>
      </c>
      <c r="R93" s="29">
        <v>-15.460914563399999</v>
      </c>
      <c r="S93" s="30" t="s">
        <v>4</v>
      </c>
      <c r="T93" s="29">
        <v>-74.587057179300004</v>
      </c>
      <c r="U93" s="30" t="s">
        <v>4</v>
      </c>
      <c r="V93" s="30">
        <f t="shared" si="29"/>
        <v>-15.460914563399999</v>
      </c>
      <c r="W93" s="30">
        <f t="shared" si="30"/>
        <v>9.2040879152977026E-2</v>
      </c>
      <c r="X93" s="30">
        <f t="shared" si="31"/>
        <v>-72.400224299900003</v>
      </c>
      <c r="Y93" s="30">
        <f t="shared" si="32"/>
        <v>1.5788419221475294</v>
      </c>
      <c r="Z93" s="31">
        <f t="shared" si="33"/>
        <v>1.6708828013005064</v>
      </c>
      <c r="AG93" s="30" t="s">
        <v>4</v>
      </c>
      <c r="AH93" s="30">
        <f t="shared" si="34"/>
        <v>-15.582766463599999</v>
      </c>
      <c r="AI93" s="30">
        <f t="shared" si="35"/>
        <v>0.15696191406943319</v>
      </c>
      <c r="AJ93" s="30">
        <f t="shared" si="36"/>
        <v>-16.006128761399999</v>
      </c>
      <c r="AK93" s="30">
        <f t="shared" si="37"/>
        <v>-15.289356771</v>
      </c>
      <c r="AL93" s="30" t="s">
        <v>4</v>
      </c>
      <c r="AM93" s="30">
        <f t="shared" si="38"/>
        <v>-71.881747667300004</v>
      </c>
      <c r="AN93" s="30">
        <f t="shared" si="39"/>
        <v>2.2697948127731622</v>
      </c>
      <c r="AO93" s="30">
        <f t="shared" si="40"/>
        <v>-76.973316454400006</v>
      </c>
      <c r="AP93" s="30">
        <f t="shared" si="41"/>
        <v>-66.617470757299998</v>
      </c>
      <c r="AQ93" s="31">
        <f t="shared" si="42"/>
        <v>2.4267567268425956</v>
      </c>
      <c r="AS93" s="74" t="s">
        <v>2</v>
      </c>
      <c r="AT93" s="79">
        <f t="shared" si="24"/>
        <v>31.624940770129495</v>
      </c>
      <c r="AU93" s="79">
        <f t="shared" si="25"/>
        <v>1.045640735641453</v>
      </c>
      <c r="AV93" s="76">
        <f t="shared" si="26"/>
        <v>-78.939497520499998</v>
      </c>
      <c r="AW93" s="79">
        <f t="shared" si="27"/>
        <v>-75.871945305300002</v>
      </c>
      <c r="AX93">
        <f t="shared" si="28"/>
        <v>3.0675522151999957</v>
      </c>
    </row>
    <row r="94" spans="1:50" x14ac:dyDescent="0.3">
      <c r="A94" s="28" t="s">
        <v>3</v>
      </c>
      <c r="B94" s="29">
        <v>-21.100069510699999</v>
      </c>
      <c r="C94" s="30" t="s">
        <v>3</v>
      </c>
      <c r="D94" s="29">
        <v>-77.517586461099995</v>
      </c>
      <c r="E94" s="28" t="s">
        <v>3</v>
      </c>
      <c r="F94" s="29">
        <v>-21.466648134100001</v>
      </c>
      <c r="G94" s="30" t="s">
        <v>3</v>
      </c>
      <c r="H94" s="29">
        <v>-73.727937718500002</v>
      </c>
      <c r="I94" s="28" t="s">
        <v>3</v>
      </c>
      <c r="J94" s="29">
        <v>-21.3253062474</v>
      </c>
      <c r="K94" s="30" t="s">
        <v>3</v>
      </c>
      <c r="L94" s="29">
        <v>-75.518856329100004</v>
      </c>
      <c r="M94" s="28" t="s">
        <v>3</v>
      </c>
      <c r="N94" s="29">
        <v>-20.797940581700001</v>
      </c>
      <c r="O94" s="30" t="s">
        <v>3</v>
      </c>
      <c r="P94" s="29">
        <v>-78.935800231100004</v>
      </c>
      <c r="Q94" s="28" t="s">
        <v>3</v>
      </c>
      <c r="R94" s="29">
        <v>-21.171148339799998</v>
      </c>
      <c r="S94" s="30" t="s">
        <v>3</v>
      </c>
      <c r="T94" s="29">
        <v>-81.2129640908</v>
      </c>
      <c r="U94" s="30" t="s">
        <v>3</v>
      </c>
      <c r="V94" s="30">
        <f t="shared" si="29"/>
        <v>-21.171148339799998</v>
      </c>
      <c r="W94" s="30">
        <f t="shared" si="30"/>
        <v>0.25269311911119785</v>
      </c>
      <c r="X94" s="30">
        <f t="shared" si="31"/>
        <v>-77.517586461099995</v>
      </c>
      <c r="Y94" s="30">
        <f t="shared" si="32"/>
        <v>2.9125778199518937</v>
      </c>
      <c r="Z94" s="31">
        <f t="shared" si="33"/>
        <v>3.1652709390630918</v>
      </c>
      <c r="AG94" s="30" t="s">
        <v>3</v>
      </c>
      <c r="AH94" s="30">
        <f t="shared" si="34"/>
        <v>-21.1816439523</v>
      </c>
      <c r="AI94" s="30">
        <f t="shared" si="35"/>
        <v>0.21714012427109661</v>
      </c>
      <c r="AJ94" s="30">
        <f t="shared" si="36"/>
        <v>-21.961402015800001</v>
      </c>
      <c r="AK94" s="30">
        <f t="shared" si="37"/>
        <v>-20.797940581700001</v>
      </c>
      <c r="AL94" s="30" t="s">
        <v>3</v>
      </c>
      <c r="AM94" s="30">
        <f t="shared" si="38"/>
        <v>-75.683582912350005</v>
      </c>
      <c r="AN94" s="30">
        <f t="shared" si="39"/>
        <v>3.704034695151964</v>
      </c>
      <c r="AO94" s="30">
        <f t="shared" si="40"/>
        <v>-86.871829069900002</v>
      </c>
      <c r="AP94" s="30">
        <f t="shared" si="41"/>
        <v>-69.074562476099999</v>
      </c>
      <c r="AQ94" s="31">
        <f t="shared" si="42"/>
        <v>3.9211748194230607</v>
      </c>
      <c r="AS94" s="74" t="s">
        <v>42</v>
      </c>
      <c r="AT94" s="79">
        <f t="shared" si="24"/>
        <v>43.304819481633359</v>
      </c>
      <c r="AU94" s="79">
        <f t="shared" si="25"/>
        <v>2.287837681320787</v>
      </c>
      <c r="AV94" s="76">
        <f t="shared" si="26"/>
        <v>-79.132646621099994</v>
      </c>
      <c r="AW94" s="79">
        <f t="shared" si="27"/>
        <v>-72.9226704891</v>
      </c>
      <c r="AX94">
        <f t="shared" si="28"/>
        <v>6.2099761319999942</v>
      </c>
    </row>
    <row r="95" spans="1:50" x14ac:dyDescent="0.3">
      <c r="A95" s="28" t="s">
        <v>2</v>
      </c>
      <c r="B95" s="29">
        <v>-23.938164589399999</v>
      </c>
      <c r="C95" s="30" t="s">
        <v>2</v>
      </c>
      <c r="D95" s="29">
        <v>-82.474252795400005</v>
      </c>
      <c r="E95" s="28" t="s">
        <v>2</v>
      </c>
      <c r="F95" s="29">
        <v>-24.112093180199999</v>
      </c>
      <c r="G95" s="30" t="s">
        <v>2</v>
      </c>
      <c r="H95" s="29">
        <v>-83.157996864899999</v>
      </c>
      <c r="I95" s="28" t="s">
        <v>2</v>
      </c>
      <c r="J95" s="29">
        <v>-23.7194046398</v>
      </c>
      <c r="K95" s="30" t="s">
        <v>2</v>
      </c>
      <c r="L95" s="29">
        <v>-77.494268517899997</v>
      </c>
      <c r="M95" s="28" t="s">
        <v>2</v>
      </c>
      <c r="N95" s="29">
        <v>-24.0395883033</v>
      </c>
      <c r="O95" s="30" t="s">
        <v>2</v>
      </c>
      <c r="P95" s="29">
        <v>-73.390647886500005</v>
      </c>
      <c r="Q95" s="28" t="s">
        <v>2</v>
      </c>
      <c r="R95" s="29">
        <v>-24.435185909499999</v>
      </c>
      <c r="S95" s="30" t="s">
        <v>2</v>
      </c>
      <c r="T95" s="29">
        <v>-70.988966395299997</v>
      </c>
      <c r="U95" s="30" t="s">
        <v>2</v>
      </c>
      <c r="V95" s="30">
        <f t="shared" si="29"/>
        <v>-24.0395883033</v>
      </c>
      <c r="W95" s="30">
        <f t="shared" si="30"/>
        <v>0.26178541419843904</v>
      </c>
      <c r="X95" s="30">
        <f t="shared" si="31"/>
        <v>-77.494268517899997</v>
      </c>
      <c r="Y95" s="30">
        <f t="shared" si="32"/>
        <v>5.3860114676469193</v>
      </c>
      <c r="Z95" s="31">
        <f t="shared" si="33"/>
        <v>5.6477968818453581</v>
      </c>
      <c r="AG95" s="30" t="s">
        <v>2</v>
      </c>
      <c r="AH95" s="30">
        <f t="shared" si="34"/>
        <v>-24.283311820800002</v>
      </c>
      <c r="AI95" s="30">
        <f t="shared" si="35"/>
        <v>0.30434906266975714</v>
      </c>
      <c r="AJ95" s="30">
        <f t="shared" si="36"/>
        <v>-24.831886559800001</v>
      </c>
      <c r="AK95" s="30">
        <f t="shared" si="37"/>
        <v>-23.608130665800001</v>
      </c>
      <c r="AL95" s="30" t="s">
        <v>2</v>
      </c>
      <c r="AM95" s="30">
        <f t="shared" si="38"/>
        <v>-75.871945305300002</v>
      </c>
      <c r="AN95" s="30">
        <f t="shared" si="39"/>
        <v>5.6400603685667203</v>
      </c>
      <c r="AO95" s="30">
        <f t="shared" si="40"/>
        <v>-83.909955265500002</v>
      </c>
      <c r="AP95" s="30">
        <f t="shared" si="41"/>
        <v>-60.6033647442</v>
      </c>
      <c r="AQ95" s="31">
        <f t="shared" si="42"/>
        <v>5.9444094312364779</v>
      </c>
      <c r="AS95" s="74" t="s">
        <v>1</v>
      </c>
      <c r="AT95" s="79">
        <f t="shared" si="24"/>
        <v>50.864826250648107</v>
      </c>
      <c r="AU95" s="79">
        <f t="shared" si="25"/>
        <v>4.1369837456246454</v>
      </c>
      <c r="AV95" s="76">
        <f t="shared" si="26"/>
        <v>-80.170079650199995</v>
      </c>
      <c r="AW95" s="79">
        <f t="shared" si="27"/>
        <v>-69.020369577500006</v>
      </c>
      <c r="AX95">
        <f t="shared" si="28"/>
        <v>11.149710072699989</v>
      </c>
    </row>
    <row r="96" spans="1:50" x14ac:dyDescent="0.3">
      <c r="A96" s="28" t="s">
        <v>42</v>
      </c>
      <c r="B96" s="29">
        <v>-26.198793999300001</v>
      </c>
      <c r="C96" s="30" t="s">
        <v>42</v>
      </c>
      <c r="D96" s="29">
        <v>-91.783880273799994</v>
      </c>
      <c r="E96" s="28" t="s">
        <v>42</v>
      </c>
      <c r="F96" s="29">
        <v>-27.7012435139</v>
      </c>
      <c r="G96" s="30" t="s">
        <v>42</v>
      </c>
      <c r="H96" s="29">
        <v>-68.971732876999994</v>
      </c>
      <c r="I96" s="28" t="s">
        <v>42</v>
      </c>
      <c r="J96" s="29">
        <v>-26.5602965464</v>
      </c>
      <c r="K96" s="30" t="s">
        <v>42</v>
      </c>
      <c r="L96" s="29">
        <v>-88.777584283500005</v>
      </c>
      <c r="M96" s="28" t="s">
        <v>42</v>
      </c>
      <c r="N96" s="29">
        <v>-26.8060141827</v>
      </c>
      <c r="O96" s="30" t="s">
        <v>42</v>
      </c>
      <c r="P96" s="29">
        <v>-70.824946753399999</v>
      </c>
      <c r="Q96" s="28" t="s">
        <v>42</v>
      </c>
      <c r="R96" s="29">
        <v>-26.592680206699999</v>
      </c>
      <c r="S96" s="30" t="s">
        <v>42</v>
      </c>
      <c r="T96" s="29">
        <v>-77.794271120700003</v>
      </c>
      <c r="U96" s="30" t="s">
        <v>42</v>
      </c>
      <c r="V96" s="30">
        <f t="shared" si="29"/>
        <v>-26.592680206699999</v>
      </c>
      <c r="W96" s="30">
        <f t="shared" si="30"/>
        <v>0.56351338576415122</v>
      </c>
      <c r="X96" s="30">
        <f t="shared" si="31"/>
        <v>-77.794271120700003</v>
      </c>
      <c r="Y96" s="30">
        <f t="shared" si="32"/>
        <v>10.318583042572234</v>
      </c>
      <c r="Z96" s="31">
        <f t="shared" si="33"/>
        <v>10.882096428336386</v>
      </c>
      <c r="AG96" s="30" t="s">
        <v>42</v>
      </c>
      <c r="AH96" s="30">
        <f t="shared" si="34"/>
        <v>-26.696977056450002</v>
      </c>
      <c r="AI96" s="30">
        <f t="shared" si="35"/>
        <v>0.37888717145134149</v>
      </c>
      <c r="AJ96" s="30">
        <f t="shared" si="36"/>
        <v>-27.7012435139</v>
      </c>
      <c r="AK96" s="30">
        <f t="shared" si="37"/>
        <v>-25.9375989083</v>
      </c>
      <c r="AL96" s="30" t="s">
        <v>42</v>
      </c>
      <c r="AM96" s="30">
        <f t="shared" si="38"/>
        <v>-72.9226704891</v>
      </c>
      <c r="AN96" s="30">
        <f t="shared" si="39"/>
        <v>8.3680029750286113</v>
      </c>
      <c r="AO96" s="30">
        <f t="shared" si="40"/>
        <v>-91.783880273799994</v>
      </c>
      <c r="AP96" s="30">
        <f t="shared" si="41"/>
        <v>-53.887149233099997</v>
      </c>
      <c r="AQ96" s="31">
        <f t="shared" si="42"/>
        <v>8.7468901464799522</v>
      </c>
      <c r="AS96" s="74" t="s">
        <v>43</v>
      </c>
      <c r="AT96" s="79">
        <f t="shared" si="24"/>
        <v>59.898389211010979</v>
      </c>
      <c r="AU96" s="79">
        <f t="shared" si="25"/>
        <v>3.9859828029599074</v>
      </c>
      <c r="AV96" s="76">
        <f t="shared" si="26"/>
        <v>-78.062650784200002</v>
      </c>
      <c r="AW96" s="79">
        <f t="shared" si="27"/>
        <v>-65.972815866600001</v>
      </c>
      <c r="AX96">
        <f t="shared" si="28"/>
        <v>12.089834917600001</v>
      </c>
    </row>
    <row r="97" spans="1:50" x14ac:dyDescent="0.3">
      <c r="A97" s="28" t="s">
        <v>1</v>
      </c>
      <c r="B97" s="29">
        <v>-28.943736749199999</v>
      </c>
      <c r="C97" s="30" t="s">
        <v>1</v>
      </c>
      <c r="D97" s="29">
        <v>-93.863652516200005</v>
      </c>
      <c r="E97" s="28" t="s">
        <v>1</v>
      </c>
      <c r="F97" s="29">
        <v>-29.490309460599999</v>
      </c>
      <c r="G97" s="30" t="s">
        <v>1</v>
      </c>
      <c r="H97" s="29">
        <v>-71.613341351599999</v>
      </c>
      <c r="I97" s="28" t="s">
        <v>1</v>
      </c>
      <c r="J97" s="29">
        <v>-27.807573016900001</v>
      </c>
      <c r="K97" s="30" t="s">
        <v>1</v>
      </c>
      <c r="L97" s="29">
        <v>-82.550087359200006</v>
      </c>
      <c r="M97" s="28" t="s">
        <v>1</v>
      </c>
      <c r="N97" s="29">
        <v>-28.3112706223</v>
      </c>
      <c r="O97" s="30" t="s">
        <v>1</v>
      </c>
      <c r="P97" s="29">
        <v>-67.2189097766</v>
      </c>
      <c r="Q97" s="28" t="s">
        <v>1</v>
      </c>
      <c r="R97" s="29">
        <v>-28.998534696</v>
      </c>
      <c r="S97" s="30" t="s">
        <v>1</v>
      </c>
      <c r="T97" s="29">
        <v>-78.652898298300002</v>
      </c>
      <c r="U97" s="30" t="s">
        <v>1</v>
      </c>
      <c r="V97" s="30">
        <f t="shared" si="29"/>
        <v>-28.943736749199999</v>
      </c>
      <c r="W97" s="30">
        <f t="shared" si="30"/>
        <v>0.65576809232124134</v>
      </c>
      <c r="X97" s="30">
        <f t="shared" si="31"/>
        <v>-78.652898298300002</v>
      </c>
      <c r="Y97" s="30">
        <f t="shared" si="32"/>
        <v>10.329158845927338</v>
      </c>
      <c r="Z97" s="31">
        <f t="shared" si="33"/>
        <v>10.984926938248579</v>
      </c>
      <c r="AG97" s="30" t="s">
        <v>1</v>
      </c>
      <c r="AH97" s="30">
        <f t="shared" si="34"/>
        <v>-28.591609539899999</v>
      </c>
      <c r="AI97" s="30">
        <f t="shared" si="35"/>
        <v>0.62037266607896335</v>
      </c>
      <c r="AJ97" s="30">
        <f t="shared" si="36"/>
        <v>-30.435857586099999</v>
      </c>
      <c r="AK97" s="30">
        <f t="shared" si="37"/>
        <v>-27.127740828899999</v>
      </c>
      <c r="AL97" s="30" t="s">
        <v>1</v>
      </c>
      <c r="AM97" s="30">
        <f t="shared" si="38"/>
        <v>-70.495586671199987</v>
      </c>
      <c r="AN97" s="30">
        <f t="shared" si="39"/>
        <v>10.522899855896018</v>
      </c>
      <c r="AO97" s="30">
        <f t="shared" si="40"/>
        <v>-94.964836948499993</v>
      </c>
      <c r="AP97" s="30">
        <f t="shared" si="41"/>
        <v>-45.4612818246</v>
      </c>
      <c r="AQ97" s="31">
        <f t="shared" si="42"/>
        <v>11.143272521974982</v>
      </c>
      <c r="AS97" s="74" t="s">
        <v>44</v>
      </c>
      <c r="AT97" s="79">
        <f t="shared" si="24"/>
        <v>63.41432255276186</v>
      </c>
      <c r="AU97" s="79">
        <f t="shared" si="25"/>
        <v>4.0833401042118647</v>
      </c>
      <c r="AV97" s="76">
        <f t="shared" si="26"/>
        <v>-73.541480994950007</v>
      </c>
      <c r="AW97" s="79">
        <f t="shared" si="27"/>
        <v>-61.80209480645</v>
      </c>
      <c r="AX97">
        <f t="shared" si="28"/>
        <v>11.739386188500006</v>
      </c>
    </row>
    <row r="98" spans="1:50" x14ac:dyDescent="0.3">
      <c r="A98" s="28" t="s">
        <v>43</v>
      </c>
      <c r="B98" s="29">
        <v>-30.675659191099999</v>
      </c>
      <c r="C98" s="30" t="s">
        <v>43</v>
      </c>
      <c r="D98" s="29">
        <v>-72.1373156131</v>
      </c>
      <c r="E98" s="28" t="s">
        <v>43</v>
      </c>
      <c r="F98" s="29">
        <v>-29.2862004417</v>
      </c>
      <c r="G98" s="30" t="s">
        <v>43</v>
      </c>
      <c r="H98" s="29">
        <v>-65.637011185700004</v>
      </c>
      <c r="I98" s="28" t="s">
        <v>43</v>
      </c>
      <c r="J98" s="29">
        <v>-28.960830125200001</v>
      </c>
      <c r="K98" s="30" t="s">
        <v>43</v>
      </c>
      <c r="L98" s="29">
        <v>-71.853470200399997</v>
      </c>
      <c r="M98" s="28" t="s">
        <v>43</v>
      </c>
      <c r="N98" s="29">
        <v>-30.0367498757</v>
      </c>
      <c r="O98" s="30" t="s">
        <v>43</v>
      </c>
      <c r="P98" s="29">
        <v>-76.777056021199996</v>
      </c>
      <c r="Q98" s="28" t="s">
        <v>43</v>
      </c>
      <c r="R98" s="29">
        <v>-29.9512305706</v>
      </c>
      <c r="S98" s="30" t="s">
        <v>43</v>
      </c>
      <c r="T98" s="29">
        <v>-64.519752046999997</v>
      </c>
      <c r="U98" s="30" t="s">
        <v>43</v>
      </c>
      <c r="V98" s="30">
        <f t="shared" si="29"/>
        <v>-29.9512305706</v>
      </c>
      <c r="W98" s="30">
        <f t="shared" si="30"/>
        <v>0.67310851845876829</v>
      </c>
      <c r="X98" s="30">
        <f t="shared" si="31"/>
        <v>-71.853470200399997</v>
      </c>
      <c r="Y98" s="30">
        <f t="shared" si="32"/>
        <v>5.070250690108681</v>
      </c>
      <c r="Z98" s="31">
        <f t="shared" si="33"/>
        <v>5.7433592085674494</v>
      </c>
      <c r="AG98" s="30" t="s">
        <v>43</v>
      </c>
      <c r="AH98" s="30">
        <f t="shared" si="34"/>
        <v>-29.859079893100002</v>
      </c>
      <c r="AI98" s="30">
        <f t="shared" si="35"/>
        <v>0.66497813870604494</v>
      </c>
      <c r="AJ98" s="30">
        <f t="shared" si="36"/>
        <v>-31.788137630600001</v>
      </c>
      <c r="AK98" s="30">
        <f t="shared" si="37"/>
        <v>-28.7432567181</v>
      </c>
      <c r="AL98" s="30" t="s">
        <v>43</v>
      </c>
      <c r="AM98" s="30">
        <f t="shared" si="38"/>
        <v>-65.972815866600001</v>
      </c>
      <c r="AN98" s="30">
        <f t="shared" si="39"/>
        <v>10.681954082284889</v>
      </c>
      <c r="AO98" s="30">
        <f t="shared" si="40"/>
        <v>-89.018361752000004</v>
      </c>
      <c r="AP98" s="30">
        <f t="shared" si="41"/>
        <v>-47.094542387700002</v>
      </c>
      <c r="AQ98" s="31">
        <f t="shared" si="42"/>
        <v>11.346932220990935</v>
      </c>
      <c r="AS98" s="74" t="s">
        <v>45</v>
      </c>
      <c r="AT98" s="79" t="e">
        <f t="shared" si="24"/>
        <v>#DIV/0!</v>
      </c>
      <c r="AU98" s="79" t="e">
        <f t="shared" si="25"/>
        <v>#NUM!</v>
      </c>
      <c r="AV98" s="76" t="e">
        <f t="shared" si="26"/>
        <v>#NUM!</v>
      </c>
      <c r="AW98" s="79" t="e">
        <f t="shared" si="27"/>
        <v>#NUM!</v>
      </c>
      <c r="AX98" t="e">
        <f t="shared" si="28"/>
        <v>#NUM!</v>
      </c>
    </row>
    <row r="99" spans="1:50" x14ac:dyDescent="0.3">
      <c r="A99" s="28"/>
      <c r="B99" s="29"/>
      <c r="C99" s="30"/>
      <c r="D99" s="29"/>
      <c r="E99" s="28" t="s">
        <v>44</v>
      </c>
      <c r="F99" s="29">
        <v>-32.383869218999997</v>
      </c>
      <c r="G99" s="30" t="s">
        <v>44</v>
      </c>
      <c r="H99" s="29">
        <v>-57.159114255299997</v>
      </c>
      <c r="I99" s="28" t="s">
        <v>44</v>
      </c>
      <c r="J99" s="29">
        <v>-30.865513526200001</v>
      </c>
      <c r="K99" s="30" t="s">
        <v>44</v>
      </c>
      <c r="L99" s="29">
        <v>-57.046199211199998</v>
      </c>
      <c r="M99" s="28"/>
      <c r="N99" s="29"/>
      <c r="O99" s="30"/>
      <c r="P99" s="29"/>
      <c r="Q99" s="28" t="s">
        <v>44</v>
      </c>
      <c r="R99" s="29">
        <v>-31.231691664500001</v>
      </c>
      <c r="S99" s="30" t="s">
        <v>44</v>
      </c>
      <c r="T99" s="29">
        <v>-77.917839900999994</v>
      </c>
      <c r="U99" s="30" t="s">
        <v>44</v>
      </c>
      <c r="V99" s="30">
        <f t="shared" si="29"/>
        <v>-31.231691664500001</v>
      </c>
      <c r="W99" s="30">
        <f t="shared" si="30"/>
        <v>0.79235972006833311</v>
      </c>
      <c r="X99" s="30">
        <f t="shared" si="31"/>
        <v>-57.159114255299997</v>
      </c>
      <c r="Y99" s="30">
        <f t="shared" si="32"/>
        <v>12.017784219818722</v>
      </c>
      <c r="Z99" s="31">
        <f t="shared" si="33"/>
        <v>12.810143939887055</v>
      </c>
      <c r="AG99" s="30" t="s">
        <v>44</v>
      </c>
      <c r="AH99" s="30">
        <f t="shared" si="34"/>
        <v>-30.816455409450001</v>
      </c>
      <c r="AI99" s="30">
        <f t="shared" si="35"/>
        <v>0.70398983353640532</v>
      </c>
      <c r="AJ99" s="30">
        <f t="shared" si="36"/>
        <v>-32.587096103999997</v>
      </c>
      <c r="AK99" s="30">
        <f t="shared" si="37"/>
        <v>-29.5709683977</v>
      </c>
      <c r="AL99" s="30" t="s">
        <v>44</v>
      </c>
      <c r="AM99" s="30">
        <f t="shared" si="38"/>
        <v>-61.80209480645</v>
      </c>
      <c r="AN99" s="30">
        <f t="shared" si="39"/>
        <v>13.667785392100104</v>
      </c>
      <c r="AO99" s="30">
        <f t="shared" si="40"/>
        <v>-92.490866425299998</v>
      </c>
      <c r="AP99" s="30">
        <f t="shared" si="41"/>
        <v>-35.652384243199997</v>
      </c>
      <c r="AQ99" s="31">
        <f t="shared" si="42"/>
        <v>14.37177522563651</v>
      </c>
      <c r="AS99" s="74" t="s">
        <v>0</v>
      </c>
      <c r="AT99" s="79" t="e">
        <f t="shared" si="24"/>
        <v>#DIV/0!</v>
      </c>
      <c r="AU99" s="79" t="e">
        <f t="shared" si="25"/>
        <v>#NUM!</v>
      </c>
      <c r="AV99" s="76" t="e">
        <f t="shared" si="26"/>
        <v>#NUM!</v>
      </c>
      <c r="AW99" s="79" t="e">
        <f t="shared" si="27"/>
        <v>#NUM!</v>
      </c>
      <c r="AX99" t="e">
        <f t="shared" si="28"/>
        <v>#NUM!</v>
      </c>
    </row>
    <row r="100" spans="1:50" x14ac:dyDescent="0.3">
      <c r="A100" s="28"/>
      <c r="B100" s="29"/>
      <c r="C100" s="30"/>
      <c r="D100" s="29"/>
      <c r="E100" s="28"/>
      <c r="F100" s="29"/>
      <c r="G100" s="30"/>
      <c r="H100" s="29"/>
      <c r="I100" s="28"/>
      <c r="J100" s="29"/>
      <c r="K100" s="30"/>
      <c r="L100" s="29"/>
      <c r="M100" s="28"/>
      <c r="N100" s="29"/>
      <c r="O100" s="30"/>
      <c r="P100" s="29"/>
      <c r="Q100" s="28"/>
      <c r="R100" s="29"/>
      <c r="S100" s="30"/>
      <c r="T100" s="29"/>
      <c r="U100" s="30" t="s">
        <v>45</v>
      </c>
      <c r="V100" s="30" t="e">
        <f t="shared" si="29"/>
        <v>#NUM!</v>
      </c>
      <c r="W100" s="30" t="e">
        <f t="shared" si="30"/>
        <v>#DIV/0!</v>
      </c>
      <c r="X100" s="30" t="e">
        <f t="shared" si="31"/>
        <v>#NUM!</v>
      </c>
      <c r="Y100" s="30" t="e">
        <f t="shared" si="32"/>
        <v>#DIV/0!</v>
      </c>
      <c r="Z100" s="31" t="e">
        <f t="shared" si="33"/>
        <v>#DIV/0!</v>
      </c>
      <c r="AG100" s="30" t="s">
        <v>45</v>
      </c>
      <c r="AH100" s="30">
        <f t="shared" si="34"/>
        <v>-30.666495439249999</v>
      </c>
      <c r="AI100" s="30">
        <f t="shared" si="35"/>
        <v>5.611198620301755E-2</v>
      </c>
      <c r="AJ100" s="30">
        <f t="shared" si="36"/>
        <v>-30.706172605199999</v>
      </c>
      <c r="AK100" s="30">
        <f t="shared" si="37"/>
        <v>-30.6268182733</v>
      </c>
      <c r="AL100" s="30" t="s">
        <v>45</v>
      </c>
      <c r="AM100" s="30">
        <f t="shared" si="38"/>
        <v>-55.142252794400001</v>
      </c>
      <c r="AN100" s="30">
        <f t="shared" si="39"/>
        <v>8.0303656464326423</v>
      </c>
      <c r="AO100" s="30">
        <f t="shared" si="40"/>
        <v>-60.8205787984</v>
      </c>
      <c r="AP100" s="30">
        <f t="shared" si="41"/>
        <v>-49.463926790400002</v>
      </c>
      <c r="AQ100" s="31">
        <f t="shared" si="42"/>
        <v>8.0864776326356598</v>
      </c>
      <c r="AS100" s="74" t="s">
        <v>46</v>
      </c>
      <c r="AT100" s="79" t="e">
        <f t="shared" si="24"/>
        <v>#DIV/0!</v>
      </c>
      <c r="AU100" s="79" t="e">
        <f t="shared" si="25"/>
        <v>#NUM!</v>
      </c>
      <c r="AV100" s="76" t="e">
        <f t="shared" si="26"/>
        <v>#NUM!</v>
      </c>
      <c r="AW100" s="79" t="e">
        <f t="shared" si="27"/>
        <v>#NUM!</v>
      </c>
      <c r="AX100" t="e">
        <f t="shared" si="28"/>
        <v>#NUM!</v>
      </c>
    </row>
    <row r="101" spans="1:50" x14ac:dyDescent="0.3">
      <c r="A101" s="28"/>
      <c r="B101" s="29"/>
      <c r="C101" s="30"/>
      <c r="D101" s="29"/>
      <c r="E101" s="28"/>
      <c r="F101" s="29"/>
      <c r="G101" s="30"/>
      <c r="H101" s="29"/>
      <c r="I101" s="28"/>
      <c r="J101" s="29"/>
      <c r="K101" s="30"/>
      <c r="L101" s="29"/>
      <c r="M101" s="28"/>
      <c r="N101" s="29"/>
      <c r="O101" s="30"/>
      <c r="P101" s="29"/>
      <c r="Q101" s="28"/>
      <c r="R101" s="29"/>
      <c r="S101" s="30"/>
      <c r="T101" s="29"/>
      <c r="U101" s="30" t="s">
        <v>0</v>
      </c>
      <c r="V101" s="30" t="e">
        <f t="shared" si="29"/>
        <v>#NUM!</v>
      </c>
      <c r="W101" s="30" t="e">
        <f t="shared" si="30"/>
        <v>#DIV/0!</v>
      </c>
      <c r="X101" s="30" t="e">
        <f t="shared" si="31"/>
        <v>#NUM!</v>
      </c>
      <c r="Y101" s="30" t="e">
        <f t="shared" si="32"/>
        <v>#DIV/0!</v>
      </c>
      <c r="Z101" s="31" t="e">
        <f t="shared" si="33"/>
        <v>#DIV/0!</v>
      </c>
      <c r="AG101" s="30" t="s">
        <v>0</v>
      </c>
      <c r="AH101" s="30" t="e">
        <f t="shared" si="34"/>
        <v>#NUM!</v>
      </c>
      <c r="AI101" s="30" t="e">
        <f t="shared" si="35"/>
        <v>#DIV/0!</v>
      </c>
      <c r="AJ101" s="30">
        <f t="shared" si="36"/>
        <v>0</v>
      </c>
      <c r="AK101" s="30">
        <f t="shared" si="37"/>
        <v>0</v>
      </c>
      <c r="AL101" s="30" t="s">
        <v>0</v>
      </c>
      <c r="AM101" s="30" t="e">
        <f t="shared" si="38"/>
        <v>#NUM!</v>
      </c>
      <c r="AN101" s="30" t="e">
        <f t="shared" si="39"/>
        <v>#DIV/0!</v>
      </c>
      <c r="AO101" s="30">
        <f t="shared" si="40"/>
        <v>0</v>
      </c>
      <c r="AP101" s="30">
        <f t="shared" si="41"/>
        <v>0</v>
      </c>
      <c r="AQ101" s="31" t="e">
        <f t="shared" si="42"/>
        <v>#DIV/0!</v>
      </c>
      <c r="AS101" s="74" t="s">
        <v>47</v>
      </c>
      <c r="AT101" s="79" t="e">
        <f t="shared" si="24"/>
        <v>#DIV/0!</v>
      </c>
      <c r="AU101" s="79" t="e">
        <f t="shared" si="25"/>
        <v>#NUM!</v>
      </c>
      <c r="AV101" s="76" t="e">
        <f t="shared" si="26"/>
        <v>#NUM!</v>
      </c>
      <c r="AW101" s="79" t="e">
        <f t="shared" si="27"/>
        <v>#NUM!</v>
      </c>
      <c r="AX101" t="e">
        <f t="shared" si="28"/>
        <v>#NUM!</v>
      </c>
    </row>
    <row r="102" spans="1:50" x14ac:dyDescent="0.3">
      <c r="A102" s="28"/>
      <c r="B102" s="29"/>
      <c r="C102" s="30"/>
      <c r="D102" s="29"/>
      <c r="E102" s="28"/>
      <c r="F102" s="29"/>
      <c r="G102" s="30"/>
      <c r="H102" s="29"/>
      <c r="I102" s="28"/>
      <c r="J102" s="29"/>
      <c r="K102" s="30"/>
      <c r="L102" s="29"/>
      <c r="M102" s="28"/>
      <c r="N102" s="29"/>
      <c r="O102" s="30"/>
      <c r="P102" s="29"/>
      <c r="Q102" s="28"/>
      <c r="R102" s="29"/>
      <c r="S102" s="30"/>
      <c r="T102" s="29"/>
      <c r="U102" s="30" t="s">
        <v>46</v>
      </c>
      <c r="V102" s="30" t="e">
        <f t="shared" si="29"/>
        <v>#NUM!</v>
      </c>
      <c r="W102" s="30" t="e">
        <f t="shared" si="30"/>
        <v>#DIV/0!</v>
      </c>
      <c r="X102" s="30" t="e">
        <f t="shared" si="31"/>
        <v>#NUM!</v>
      </c>
      <c r="Y102" s="30" t="e">
        <f t="shared" si="32"/>
        <v>#DIV/0!</v>
      </c>
      <c r="Z102" s="31" t="e">
        <f t="shared" si="33"/>
        <v>#DIV/0!</v>
      </c>
      <c r="AG102" s="30" t="s">
        <v>46</v>
      </c>
      <c r="AH102" s="30" t="e">
        <f t="shared" si="34"/>
        <v>#NUM!</v>
      </c>
      <c r="AI102" s="30" t="e">
        <f t="shared" si="35"/>
        <v>#DIV/0!</v>
      </c>
      <c r="AJ102" s="30">
        <f t="shared" si="36"/>
        <v>0</v>
      </c>
      <c r="AK102" s="30">
        <f t="shared" si="37"/>
        <v>0</v>
      </c>
      <c r="AL102" s="30" t="s">
        <v>46</v>
      </c>
      <c r="AM102" s="30" t="e">
        <f t="shared" si="38"/>
        <v>#NUM!</v>
      </c>
      <c r="AN102" s="30" t="e">
        <f t="shared" si="39"/>
        <v>#DIV/0!</v>
      </c>
      <c r="AO102" s="30">
        <f t="shared" si="40"/>
        <v>0</v>
      </c>
      <c r="AP102" s="30">
        <f t="shared" si="41"/>
        <v>0</v>
      </c>
      <c r="AQ102" s="31" t="e">
        <f t="shared" si="42"/>
        <v>#DIV/0!</v>
      </c>
      <c r="AS102" s="74"/>
      <c r="AT102" s="79" t="e">
        <f t="shared" si="24"/>
        <v>#DIV/0!</v>
      </c>
      <c r="AU102" s="79" t="e">
        <f t="shared" si="25"/>
        <v>#NUM!</v>
      </c>
      <c r="AV102" s="76" t="e">
        <f t="shared" si="26"/>
        <v>#NUM!</v>
      </c>
      <c r="AW102" s="79" t="e">
        <f t="shared" si="27"/>
        <v>#NUM!</v>
      </c>
      <c r="AX102" t="e">
        <f t="shared" si="28"/>
        <v>#NUM!</v>
      </c>
    </row>
    <row r="103" spans="1:50" x14ac:dyDescent="0.3">
      <c r="A103" s="28"/>
      <c r="B103" s="29"/>
      <c r="C103" s="30"/>
      <c r="D103" s="29"/>
      <c r="E103" s="28"/>
      <c r="F103" s="29"/>
      <c r="G103" s="30"/>
      <c r="H103" s="29"/>
      <c r="I103" s="28"/>
      <c r="J103" s="29"/>
      <c r="K103" s="30"/>
      <c r="L103" s="29"/>
      <c r="M103" s="28"/>
      <c r="N103" s="29"/>
      <c r="O103" s="30"/>
      <c r="P103" s="29"/>
      <c r="Q103" s="28"/>
      <c r="R103" s="29"/>
      <c r="S103" s="30"/>
      <c r="T103" s="29"/>
      <c r="U103" s="30" t="s">
        <v>47</v>
      </c>
      <c r="V103" s="30" t="e">
        <f t="shared" si="29"/>
        <v>#NUM!</v>
      </c>
      <c r="W103" s="30" t="e">
        <f t="shared" si="30"/>
        <v>#DIV/0!</v>
      </c>
      <c r="X103" s="30" t="e">
        <f t="shared" si="31"/>
        <v>#NUM!</v>
      </c>
      <c r="Y103" s="30" t="e">
        <f t="shared" si="32"/>
        <v>#DIV/0!</v>
      </c>
      <c r="Z103" s="31" t="e">
        <f t="shared" si="33"/>
        <v>#DIV/0!</v>
      </c>
      <c r="AG103" s="30" t="s">
        <v>47</v>
      </c>
      <c r="AH103" s="30" t="e">
        <f t="shared" si="34"/>
        <v>#NUM!</v>
      </c>
      <c r="AI103" s="30" t="e">
        <f t="shared" si="35"/>
        <v>#DIV/0!</v>
      </c>
      <c r="AJ103" s="30">
        <f t="shared" si="36"/>
        <v>0</v>
      </c>
      <c r="AK103" s="30">
        <f t="shared" si="37"/>
        <v>0</v>
      </c>
      <c r="AL103" s="30" t="s">
        <v>47</v>
      </c>
      <c r="AM103" s="30" t="e">
        <f t="shared" si="38"/>
        <v>#NUM!</v>
      </c>
      <c r="AN103" s="30" t="e">
        <f t="shared" si="39"/>
        <v>#DIV/0!</v>
      </c>
      <c r="AO103" s="30">
        <f t="shared" si="40"/>
        <v>0</v>
      </c>
      <c r="AP103" s="30">
        <f t="shared" si="41"/>
        <v>0</v>
      </c>
      <c r="AQ103" s="31" t="e">
        <f t="shared" si="42"/>
        <v>#DIV/0!</v>
      </c>
      <c r="AS103" s="74"/>
      <c r="AT103" s="79" t="e">
        <f t="shared" si="24"/>
        <v>#DIV/0!</v>
      </c>
      <c r="AU103" s="79" t="e">
        <f t="shared" si="25"/>
        <v>#NUM!</v>
      </c>
      <c r="AV103" s="76" t="e">
        <f t="shared" si="26"/>
        <v>#NUM!</v>
      </c>
      <c r="AW103" s="79" t="e">
        <f t="shared" si="27"/>
        <v>#NUM!</v>
      </c>
      <c r="AX103" t="e">
        <f t="shared" si="28"/>
        <v>#NUM!</v>
      </c>
    </row>
    <row r="104" spans="1:50" x14ac:dyDescent="0.3">
      <c r="A104" s="28"/>
      <c r="B104" s="29"/>
      <c r="C104" s="30"/>
      <c r="D104" s="29"/>
      <c r="E104" s="28"/>
      <c r="F104" s="29"/>
      <c r="G104" s="30"/>
      <c r="H104" s="29"/>
      <c r="I104" s="28"/>
      <c r="J104" s="29"/>
      <c r="K104" s="30"/>
      <c r="L104" s="29"/>
      <c r="M104" s="28"/>
      <c r="N104" s="29"/>
      <c r="O104" s="30"/>
      <c r="P104" s="29"/>
      <c r="Q104" s="28"/>
      <c r="R104" s="29"/>
      <c r="S104" s="30"/>
      <c r="T104" s="29"/>
      <c r="U104" s="28"/>
      <c r="V104" s="30" t="e">
        <f t="shared" si="29"/>
        <v>#NUM!</v>
      </c>
      <c r="W104" s="30" t="e">
        <f t="shared" si="30"/>
        <v>#DIV/0!</v>
      </c>
      <c r="X104" s="30" t="e">
        <f t="shared" si="31"/>
        <v>#NUM!</v>
      </c>
      <c r="Y104" s="30" t="e">
        <f t="shared" si="32"/>
        <v>#DIV/0!</v>
      </c>
      <c r="Z104" s="31" t="e">
        <f t="shared" si="33"/>
        <v>#DIV/0!</v>
      </c>
      <c r="AG104" s="28"/>
      <c r="AH104" s="30" t="e">
        <f t="shared" si="34"/>
        <v>#NUM!</v>
      </c>
      <c r="AI104" s="30" t="e">
        <f t="shared" si="35"/>
        <v>#DIV/0!</v>
      </c>
      <c r="AJ104" s="30">
        <f t="shared" si="36"/>
        <v>0</v>
      </c>
      <c r="AK104" s="30">
        <f t="shared" si="37"/>
        <v>0</v>
      </c>
      <c r="AL104" s="30"/>
      <c r="AM104" s="30" t="e">
        <f t="shared" si="38"/>
        <v>#NUM!</v>
      </c>
      <c r="AN104" s="30" t="e">
        <f t="shared" si="39"/>
        <v>#DIV/0!</v>
      </c>
      <c r="AO104" s="30">
        <f t="shared" si="40"/>
        <v>0</v>
      </c>
      <c r="AP104" s="30">
        <f t="shared" si="41"/>
        <v>0</v>
      </c>
      <c r="AQ104" s="31" t="e">
        <f t="shared" si="42"/>
        <v>#DIV/0!</v>
      </c>
      <c r="AS104" s="75"/>
      <c r="AT104" s="79" t="e">
        <f t="shared" si="24"/>
        <v>#DIV/0!</v>
      </c>
      <c r="AU104" s="79" t="e">
        <f t="shared" si="25"/>
        <v>#NUM!</v>
      </c>
      <c r="AV104" s="76" t="e">
        <f t="shared" si="26"/>
        <v>#NUM!</v>
      </c>
      <c r="AW104" s="79" t="e">
        <f t="shared" si="27"/>
        <v>#NUM!</v>
      </c>
      <c r="AX104" t="e">
        <f t="shared" si="28"/>
        <v>#NUM!</v>
      </c>
    </row>
    <row r="105" spans="1:50" x14ac:dyDescent="0.3">
      <c r="A105" s="28"/>
      <c r="B105" s="29"/>
      <c r="C105" s="30"/>
      <c r="D105" s="29"/>
      <c r="E105" s="28"/>
      <c r="F105" s="29"/>
      <c r="G105" s="30"/>
      <c r="H105" s="29"/>
      <c r="I105" s="28"/>
      <c r="J105" s="29"/>
      <c r="K105" s="30"/>
      <c r="L105" s="29"/>
      <c r="M105" s="28"/>
      <c r="N105" s="29"/>
      <c r="O105" s="30"/>
      <c r="P105" s="29"/>
      <c r="Q105" s="28"/>
      <c r="R105" s="29"/>
      <c r="S105" s="30"/>
      <c r="T105" s="29"/>
      <c r="U105" s="28"/>
      <c r="V105" s="30" t="e">
        <f t="shared" si="29"/>
        <v>#NUM!</v>
      </c>
      <c r="W105" s="30" t="e">
        <f t="shared" si="30"/>
        <v>#DIV/0!</v>
      </c>
      <c r="X105" s="30" t="e">
        <f t="shared" si="31"/>
        <v>#NUM!</v>
      </c>
      <c r="Y105" s="30" t="e">
        <f t="shared" si="32"/>
        <v>#DIV/0!</v>
      </c>
      <c r="Z105" s="31" t="e">
        <f t="shared" si="33"/>
        <v>#DIV/0!</v>
      </c>
      <c r="AG105" s="28"/>
      <c r="AH105" s="30" t="e">
        <f t="shared" si="34"/>
        <v>#NUM!</v>
      </c>
      <c r="AI105" s="30" t="e">
        <f t="shared" si="35"/>
        <v>#DIV/0!</v>
      </c>
      <c r="AJ105" s="30">
        <f t="shared" si="36"/>
        <v>0</v>
      </c>
      <c r="AK105" s="30">
        <f t="shared" si="37"/>
        <v>0</v>
      </c>
      <c r="AL105" s="30"/>
      <c r="AM105" s="30" t="e">
        <f t="shared" si="38"/>
        <v>#NUM!</v>
      </c>
      <c r="AN105" s="30" t="e">
        <f t="shared" si="39"/>
        <v>#DIV/0!</v>
      </c>
      <c r="AO105" s="30">
        <f t="shared" si="40"/>
        <v>0</v>
      </c>
      <c r="AP105" s="30">
        <f t="shared" si="41"/>
        <v>0</v>
      </c>
      <c r="AQ105" s="31" t="e">
        <f t="shared" si="42"/>
        <v>#DIV/0!</v>
      </c>
    </row>
    <row r="106" spans="1:50" ht="15" thickBot="1" x14ac:dyDescent="0.35">
      <c r="A106" s="32"/>
      <c r="B106" s="33"/>
      <c r="C106" s="34"/>
      <c r="D106" s="33"/>
      <c r="E106" s="32"/>
      <c r="F106" s="33"/>
      <c r="G106" s="34"/>
      <c r="H106" s="33"/>
      <c r="I106" s="32"/>
      <c r="J106" s="33"/>
      <c r="K106" s="34"/>
      <c r="L106" s="33"/>
      <c r="M106" s="32"/>
      <c r="N106" s="33"/>
      <c r="O106" s="34"/>
      <c r="P106" s="33"/>
      <c r="Q106" s="32"/>
      <c r="R106" s="33"/>
      <c r="S106" s="34"/>
      <c r="T106" s="33"/>
      <c r="U106" s="32"/>
      <c r="V106" s="34" t="e">
        <f t="shared" si="29"/>
        <v>#NUM!</v>
      </c>
      <c r="W106" s="34" t="e">
        <f t="shared" si="30"/>
        <v>#DIV/0!</v>
      </c>
      <c r="X106" s="34" t="e">
        <f t="shared" si="31"/>
        <v>#NUM!</v>
      </c>
      <c r="Y106" s="34" t="e">
        <f t="shared" si="32"/>
        <v>#DIV/0!</v>
      </c>
      <c r="Z106" s="31" t="e">
        <f t="shared" si="33"/>
        <v>#DIV/0!</v>
      </c>
      <c r="AG106" s="32"/>
      <c r="AH106" s="30" t="e">
        <f t="shared" si="34"/>
        <v>#NUM!</v>
      </c>
      <c r="AI106" s="30" t="e">
        <f t="shared" si="35"/>
        <v>#DIV/0!</v>
      </c>
      <c r="AJ106" s="30">
        <f t="shared" si="36"/>
        <v>0</v>
      </c>
      <c r="AK106" s="30">
        <f t="shared" si="37"/>
        <v>0</v>
      </c>
      <c r="AL106" s="30"/>
      <c r="AM106" s="30" t="e">
        <f t="shared" si="38"/>
        <v>#NUM!</v>
      </c>
      <c r="AN106" s="30" t="e">
        <f t="shared" si="39"/>
        <v>#DIV/0!</v>
      </c>
      <c r="AO106" s="30">
        <f t="shared" si="40"/>
        <v>0</v>
      </c>
      <c r="AP106" s="30">
        <f t="shared" si="41"/>
        <v>0</v>
      </c>
      <c r="AQ106" s="31" t="e">
        <f t="shared" si="42"/>
        <v>#DIV/0!</v>
      </c>
    </row>
    <row r="108" spans="1:50" ht="15" thickBot="1" x14ac:dyDescent="0.35"/>
    <row r="109" spans="1:50" ht="24" thickBot="1" x14ac:dyDescent="0.5">
      <c r="A109" s="90" t="s">
        <v>58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2"/>
      <c r="AA109" s="1"/>
      <c r="AB109" s="1"/>
      <c r="AG109" s="149" t="s">
        <v>88</v>
      </c>
      <c r="AH109" s="150"/>
      <c r="AI109" s="150"/>
      <c r="AJ109" s="150"/>
      <c r="AK109" s="150"/>
      <c r="AL109" s="150"/>
      <c r="AM109" s="150"/>
      <c r="AN109" s="150"/>
      <c r="AO109" s="150"/>
      <c r="AP109" s="150"/>
      <c r="AQ109" s="150"/>
    </row>
    <row r="110" spans="1:50" ht="21" x14ac:dyDescent="0.4">
      <c r="A110" s="93" t="s">
        <v>11</v>
      </c>
      <c r="B110" s="94"/>
      <c r="C110" s="94"/>
      <c r="D110" s="95"/>
      <c r="E110" s="93" t="s">
        <v>12</v>
      </c>
      <c r="F110" s="94"/>
      <c r="G110" s="94"/>
      <c r="H110" s="95"/>
      <c r="I110" s="93" t="s">
        <v>13</v>
      </c>
      <c r="J110" s="94"/>
      <c r="K110" s="94"/>
      <c r="L110" s="95"/>
      <c r="M110" s="93" t="s">
        <v>14</v>
      </c>
      <c r="N110" s="94"/>
      <c r="O110" s="94"/>
      <c r="P110" s="95"/>
      <c r="Q110" s="93" t="s">
        <v>15</v>
      </c>
      <c r="R110" s="94"/>
      <c r="S110" s="94"/>
      <c r="T110" s="95"/>
      <c r="U110" s="96" t="s">
        <v>20</v>
      </c>
      <c r="V110" s="97"/>
      <c r="W110" s="97"/>
      <c r="X110" s="97"/>
      <c r="Y110" s="97"/>
      <c r="Z110" s="98"/>
      <c r="AA110" s="1" t="s">
        <v>49</v>
      </c>
      <c r="AB110" s="1" t="s">
        <v>50</v>
      </c>
      <c r="AG110" s="128" t="s">
        <v>20</v>
      </c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30"/>
    </row>
    <row r="111" spans="1:50" x14ac:dyDescent="0.3">
      <c r="A111" s="24" t="s">
        <v>51</v>
      </c>
      <c r="B111" s="25" t="s">
        <v>52</v>
      </c>
      <c r="C111" s="26" t="s">
        <v>51</v>
      </c>
      <c r="D111" s="25" t="s">
        <v>53</v>
      </c>
      <c r="E111" s="24" t="s">
        <v>51</v>
      </c>
      <c r="F111" s="25" t="s">
        <v>52</v>
      </c>
      <c r="G111" s="26" t="s">
        <v>51</v>
      </c>
      <c r="H111" s="25" t="s">
        <v>53</v>
      </c>
      <c r="I111" s="24" t="s">
        <v>51</v>
      </c>
      <c r="J111" s="25" t="s">
        <v>52</v>
      </c>
      <c r="K111" s="26" t="s">
        <v>51</v>
      </c>
      <c r="L111" s="25" t="s">
        <v>53</v>
      </c>
      <c r="M111" s="24" t="s">
        <v>51</v>
      </c>
      <c r="N111" s="25" t="s">
        <v>52</v>
      </c>
      <c r="O111" s="26" t="s">
        <v>51</v>
      </c>
      <c r="P111" s="25" t="s">
        <v>53</v>
      </c>
      <c r="Q111" s="24" t="s">
        <v>51</v>
      </c>
      <c r="R111" s="25" t="s">
        <v>52</v>
      </c>
      <c r="S111" s="26" t="s">
        <v>51</v>
      </c>
      <c r="T111" s="25" t="s">
        <v>53</v>
      </c>
      <c r="U111" s="26" t="s">
        <v>51</v>
      </c>
      <c r="V111" s="26" t="s">
        <v>16</v>
      </c>
      <c r="W111" s="26" t="s">
        <v>17</v>
      </c>
      <c r="X111" s="26" t="s">
        <v>18</v>
      </c>
      <c r="Y111" s="26" t="s">
        <v>19</v>
      </c>
      <c r="Z111" s="27" t="s">
        <v>54</v>
      </c>
      <c r="AA111" s="1">
        <v>1</v>
      </c>
      <c r="AB111" s="1">
        <v>27.25</v>
      </c>
      <c r="AG111" s="4" t="s">
        <v>51</v>
      </c>
      <c r="AH111" s="4" t="s">
        <v>16</v>
      </c>
      <c r="AI111" s="4" t="s">
        <v>17</v>
      </c>
      <c r="AJ111" s="4" t="s">
        <v>85</v>
      </c>
      <c r="AK111" s="4" t="s">
        <v>86</v>
      </c>
      <c r="AL111" s="4" t="s">
        <v>51</v>
      </c>
      <c r="AM111" s="4" t="s">
        <v>18</v>
      </c>
      <c r="AN111" s="4" t="s">
        <v>19</v>
      </c>
      <c r="AO111" s="4" t="s">
        <v>85</v>
      </c>
      <c r="AP111" s="4" t="s">
        <v>86</v>
      </c>
      <c r="AQ111" s="5" t="s">
        <v>54</v>
      </c>
    </row>
    <row r="112" spans="1:50" x14ac:dyDescent="0.3">
      <c r="A112" s="28">
        <v>200</v>
      </c>
      <c r="B112" s="29">
        <v>-1.6684547649000001</v>
      </c>
      <c r="C112" s="30">
        <v>200</v>
      </c>
      <c r="D112" s="29">
        <v>-0.81016976009999997</v>
      </c>
      <c r="E112" s="28">
        <v>200</v>
      </c>
      <c r="F112" s="29">
        <v>-1.6258318062999999</v>
      </c>
      <c r="G112" s="30">
        <v>200</v>
      </c>
      <c r="H112" s="29">
        <v>-0.71429158790000002</v>
      </c>
      <c r="I112" s="28">
        <v>200</v>
      </c>
      <c r="J112" s="29">
        <v>-1.5858335320000001</v>
      </c>
      <c r="K112" s="30">
        <v>200</v>
      </c>
      <c r="L112" s="29">
        <v>-0.71384160279999997</v>
      </c>
      <c r="M112" s="28">
        <v>200</v>
      </c>
      <c r="N112" s="29">
        <v>-1.5666067063</v>
      </c>
      <c r="O112" s="30">
        <v>200</v>
      </c>
      <c r="P112" s="29">
        <v>-0.47808382859999998</v>
      </c>
      <c r="Q112" s="28">
        <v>200</v>
      </c>
      <c r="R112" s="29">
        <v>-1.5500958438000001</v>
      </c>
      <c r="S112" s="30">
        <v>200</v>
      </c>
      <c r="T112" s="29">
        <v>-0.89972066780000004</v>
      </c>
      <c r="U112" s="30">
        <v>200</v>
      </c>
      <c r="V112" s="30">
        <f t="shared" ref="V112:V160" si="43">MEDIAN(B112,F112,J112,N112,R112)</f>
        <v>-1.5858335320000001</v>
      </c>
      <c r="W112" s="30">
        <f t="shared" ref="W112:W160" si="44">_xlfn.STDEV.S(B112,F112,J112,N112,R112)</f>
        <v>4.7847527714574949E-2</v>
      </c>
      <c r="X112" s="30">
        <f t="shared" ref="X112:X160" si="45">MEDIAN(D112,H112,L112,P112,T112)</f>
        <v>-0.71429158790000002</v>
      </c>
      <c r="Y112" s="30">
        <f t="shared" ref="Y112:Y160" si="46">_xlfn.STDEV.S(D112,H112,L112,P112,T112)</f>
        <v>0.15729920526620572</v>
      </c>
      <c r="Z112" s="31">
        <f>Y112+W112</f>
        <v>0.20514673298078068</v>
      </c>
      <c r="AA112" s="1">
        <v>2</v>
      </c>
      <c r="AB112" s="1">
        <v>27</v>
      </c>
      <c r="AG112" s="8">
        <v>200</v>
      </c>
      <c r="AH112" s="8">
        <f>MEDIAN(B274,F274,J274,N274,R274,B328,F328,J328,N328,R328,B382,F382,J382,N382,R382)</f>
        <v>-3.7741454283000002</v>
      </c>
      <c r="AI112" s="8">
        <f>_xlfn.STDEV.S(B274,F274,J274,N274,R274,B328,F328,J328,N328,R328,B382,F382,J382,N382,R382)</f>
        <v>0.27925781835489305</v>
      </c>
      <c r="AJ112" s="8">
        <f>MIN(B274,F274,J274,N274,R274,B328,F328,J328,N328,R328,B382,F382,J382,N382,R382)</f>
        <v>-3.910241547</v>
      </c>
      <c r="AK112" s="8">
        <f>MAX(B274,F274,J274,N274,R274,B328,F328,J328,N328,R328,B382,F382,J382,N382,R382)</f>
        <v>-3.0793159248999999</v>
      </c>
      <c r="AL112" s="8">
        <v>200</v>
      </c>
      <c r="AM112" s="8">
        <f>MEDIAN(D274,H274,L274,P274,T274,D328,H328,L328,P328,T328,D382,H382,L382,P382,T382)</f>
        <v>-1.8344928740999999</v>
      </c>
      <c r="AN112" s="8">
        <f>_xlfn.STDEV.S(D274,H274,L274,P274,T274,D328,H328,L328,P328,T328,D382,H382,L382,P382,T382)</f>
        <v>0.18865287122262109</v>
      </c>
      <c r="AO112" s="8">
        <f>MIN(D274,H274,L274,P274,T274,D328,H328,L328,P328,T328,D382,H382,L382,P382,T382)</f>
        <v>-2.2200667423999998</v>
      </c>
      <c r="AP112" s="8">
        <f>MAX(D274,H274,L274,P274,T274,D328,H328,L328,P328,T328,D382,H382,L382,P382,T382)</f>
        <v>-1.5381645808</v>
      </c>
      <c r="AQ112" s="9">
        <f>AN112+AI112</f>
        <v>0.46791068957751414</v>
      </c>
    </row>
    <row r="113" spans="1:43" x14ac:dyDescent="0.3">
      <c r="A113" s="28">
        <v>300</v>
      </c>
      <c r="B113" s="29">
        <v>-1.6708948432999999</v>
      </c>
      <c r="C113" s="30">
        <v>300</v>
      </c>
      <c r="D113" s="29">
        <v>-0.84316716039999995</v>
      </c>
      <c r="E113" s="28">
        <v>300</v>
      </c>
      <c r="F113" s="29">
        <v>-1.6248992241</v>
      </c>
      <c r="G113" s="30">
        <v>300</v>
      </c>
      <c r="H113" s="29">
        <v>-0.54518824030000002</v>
      </c>
      <c r="I113" s="28">
        <v>300</v>
      </c>
      <c r="J113" s="29">
        <v>-1.5892374212</v>
      </c>
      <c r="K113" s="30">
        <v>300</v>
      </c>
      <c r="L113" s="29">
        <v>-0.87119306269999996</v>
      </c>
      <c r="M113" s="28">
        <v>300</v>
      </c>
      <c r="N113" s="29">
        <v>-1.5703395177999999</v>
      </c>
      <c r="O113" s="30">
        <v>300</v>
      </c>
      <c r="P113" s="29">
        <v>-0.87299423009999999</v>
      </c>
      <c r="Q113" s="28">
        <v>300</v>
      </c>
      <c r="R113" s="29">
        <v>-1.5612741087999999</v>
      </c>
      <c r="S113" s="30">
        <v>300</v>
      </c>
      <c r="T113" s="29">
        <v>-0.68244911779999995</v>
      </c>
      <c r="U113" s="30">
        <v>300</v>
      </c>
      <c r="V113" s="30">
        <f t="shared" si="43"/>
        <v>-1.5892374212</v>
      </c>
      <c r="W113" s="30">
        <f t="shared" si="44"/>
        <v>4.4960844496367849E-2</v>
      </c>
      <c r="X113" s="30">
        <f t="shared" si="45"/>
        <v>-0.84316716039999995</v>
      </c>
      <c r="Y113" s="30">
        <f t="shared" si="46"/>
        <v>0.14505313711851903</v>
      </c>
      <c r="Z113" s="31">
        <f t="shared" ref="Z113:Z160" si="47">Y113+W113</f>
        <v>0.19001398161488686</v>
      </c>
      <c r="AA113" s="1">
        <v>3</v>
      </c>
      <c r="AB113" s="1">
        <v>27</v>
      </c>
      <c r="AG113" s="8">
        <v>300</v>
      </c>
      <c r="AH113" s="8">
        <f t="shared" ref="AH113:AH160" si="48">MEDIAN(B275,F275,J275,N275,R275,B329,F329,J329,N329,R329,B383,F383,J383,N383,R383)</f>
        <v>-3.7964383787</v>
      </c>
      <c r="AI113" s="8">
        <f t="shared" ref="AI113:AI160" si="49">_xlfn.STDEV.S(B275,F275,J275,N275,R275,B329,F329,J329,N329,R329,B383,F383,J383,N383,R383)</f>
        <v>0.27844218545857369</v>
      </c>
      <c r="AJ113" s="8">
        <f t="shared" ref="AJ113:AJ160" si="50">MIN(B275,F275,J275,N275,R275,B329,F329,J329,N329,R329,B383,F383,J383,N383,R383)</f>
        <v>-3.9391696332000001</v>
      </c>
      <c r="AK113" s="8">
        <f t="shared" ref="AK113:AK160" si="51">MAX(B275,F275,J275,N275,R275,B329,F329,J329,N329,R329,B383,F383,J383,N383,R383)</f>
        <v>-3.1160130573</v>
      </c>
      <c r="AL113" s="8">
        <v>300</v>
      </c>
      <c r="AM113" s="8">
        <f t="shared" ref="AM113:AM160" si="52">MEDIAN(D275,H275,L275,P275,T275,D329,H329,L329,P329,T329,D383,H383,L383,P383,T383)</f>
        <v>-1.7081332921000001</v>
      </c>
      <c r="AN113" s="8">
        <f t="shared" ref="AN113:AN160" si="53">_xlfn.STDEV.S(D275,H275,L275,P275,T275,D329,H329,L329,P329,T329,D383,H383,L383,P383,T383)</f>
        <v>0.32193437618692949</v>
      </c>
      <c r="AO113" s="8">
        <f t="shared" ref="AO113:AO160" si="54">MIN(D275,H275,L275,P275,T275,D329,H329,L329,P329,T329,D383,H383,L383,P383,T383)</f>
        <v>-2.3152974225</v>
      </c>
      <c r="AP113" s="8">
        <f t="shared" ref="AP113:AP160" si="55">MAX(D275,H275,L275,P275,T275,D329,H329,L329,P329,T329,D383,H383,L383,P383,T383)</f>
        <v>-1.2847313461000001</v>
      </c>
      <c r="AQ113" s="9">
        <f t="shared" ref="AQ113:AQ160" si="56">AN113+AI113</f>
        <v>0.60037656164550324</v>
      </c>
    </row>
    <row r="114" spans="1:43" x14ac:dyDescent="0.3">
      <c r="A114" s="28">
        <v>400</v>
      </c>
      <c r="B114" s="29">
        <v>-1.6714499553</v>
      </c>
      <c r="C114" s="30">
        <v>400</v>
      </c>
      <c r="D114" s="29">
        <v>-0.68707423369999998</v>
      </c>
      <c r="E114" s="28">
        <v>400</v>
      </c>
      <c r="F114" s="29">
        <v>-1.6116139758000001</v>
      </c>
      <c r="G114" s="30">
        <v>400</v>
      </c>
      <c r="H114" s="29">
        <v>-1.0287436069</v>
      </c>
      <c r="I114" s="28">
        <v>400</v>
      </c>
      <c r="J114" s="29">
        <v>-1.5757781767000001</v>
      </c>
      <c r="K114" s="30">
        <v>400</v>
      </c>
      <c r="L114" s="29">
        <v>-0.6504274203</v>
      </c>
      <c r="M114" s="28">
        <v>400</v>
      </c>
      <c r="N114" s="29">
        <v>-1.5512847576</v>
      </c>
      <c r="O114" s="30">
        <v>400</v>
      </c>
      <c r="P114" s="29">
        <v>-1.0115884436</v>
      </c>
      <c r="Q114" s="28">
        <v>400</v>
      </c>
      <c r="R114" s="29">
        <v>-1.5538638043999999</v>
      </c>
      <c r="S114" s="30">
        <v>400</v>
      </c>
      <c r="T114" s="29">
        <v>-0.75946302590000003</v>
      </c>
      <c r="U114" s="30">
        <v>400</v>
      </c>
      <c r="V114" s="30">
        <f t="shared" si="43"/>
        <v>-1.5757781767000001</v>
      </c>
      <c r="W114" s="30">
        <f t="shared" si="44"/>
        <v>5.0172368601833765E-2</v>
      </c>
      <c r="X114" s="30">
        <f t="shared" si="45"/>
        <v>-0.75946302590000003</v>
      </c>
      <c r="Y114" s="30">
        <f t="shared" si="46"/>
        <v>0.18034041441723833</v>
      </c>
      <c r="Z114" s="31">
        <f t="shared" si="47"/>
        <v>0.2305127830190721</v>
      </c>
      <c r="AA114" s="1">
        <v>4</v>
      </c>
      <c r="AB114" s="1">
        <v>27</v>
      </c>
      <c r="AG114" s="8">
        <v>400</v>
      </c>
      <c r="AH114" s="8">
        <f t="shared" si="48"/>
        <v>-3.8040459872999999</v>
      </c>
      <c r="AI114" s="8">
        <f t="shared" si="49"/>
        <v>0.27796473038906677</v>
      </c>
      <c r="AJ114" s="8">
        <f t="shared" si="50"/>
        <v>-3.9649231108</v>
      </c>
      <c r="AK114" s="8">
        <f t="shared" si="51"/>
        <v>-3.1185405844999998</v>
      </c>
      <c r="AL114" s="8">
        <v>400</v>
      </c>
      <c r="AM114" s="8">
        <f t="shared" si="52"/>
        <v>-1.7210233292999999</v>
      </c>
      <c r="AN114" s="8">
        <f t="shared" si="53"/>
        <v>0.23205324243676406</v>
      </c>
      <c r="AO114" s="8">
        <f t="shared" si="54"/>
        <v>-2.0214451349</v>
      </c>
      <c r="AP114" s="8">
        <f t="shared" si="55"/>
        <v>-1.2809473372</v>
      </c>
      <c r="AQ114" s="9">
        <f t="shared" si="56"/>
        <v>0.51001797282583083</v>
      </c>
    </row>
    <row r="115" spans="1:43" x14ac:dyDescent="0.3">
      <c r="A115" s="28">
        <v>500</v>
      </c>
      <c r="B115" s="29">
        <v>-1.6860956680000001</v>
      </c>
      <c r="C115" s="30">
        <v>500</v>
      </c>
      <c r="D115" s="29">
        <v>-1.2273244985</v>
      </c>
      <c r="E115" s="28">
        <v>500</v>
      </c>
      <c r="F115" s="29">
        <v>-1.6032929398</v>
      </c>
      <c r="G115" s="30">
        <v>500</v>
      </c>
      <c r="H115" s="29">
        <v>-1.0374994561999999</v>
      </c>
      <c r="I115" s="28">
        <v>500</v>
      </c>
      <c r="J115" s="29">
        <v>-1.5730534673000001</v>
      </c>
      <c r="K115" s="30">
        <v>500</v>
      </c>
      <c r="L115" s="29">
        <v>-0.1855825972</v>
      </c>
      <c r="M115" s="28">
        <v>500</v>
      </c>
      <c r="N115" s="29">
        <v>-1.5852166555</v>
      </c>
      <c r="O115" s="30">
        <v>500</v>
      </c>
      <c r="P115" s="29">
        <v>-0.50945104689999998</v>
      </c>
      <c r="Q115" s="28">
        <v>500</v>
      </c>
      <c r="R115" s="29">
        <v>-1.5621238571</v>
      </c>
      <c r="S115" s="30">
        <v>500</v>
      </c>
      <c r="T115" s="29">
        <v>-1.1121162438000001</v>
      </c>
      <c r="U115" s="30">
        <v>500</v>
      </c>
      <c r="V115" s="30">
        <f t="shared" si="43"/>
        <v>-1.5852166555</v>
      </c>
      <c r="W115" s="30">
        <f t="shared" si="44"/>
        <v>4.9455618479122505E-2</v>
      </c>
      <c r="X115" s="30">
        <f t="shared" si="45"/>
        <v>-1.0374994561999999</v>
      </c>
      <c r="Y115" s="30">
        <f t="shared" si="46"/>
        <v>0.44646392927219669</v>
      </c>
      <c r="Z115" s="31">
        <f t="shared" si="47"/>
        <v>0.49591954775131919</v>
      </c>
      <c r="AA115" s="1">
        <v>5</v>
      </c>
      <c r="AB115" s="1">
        <v>27</v>
      </c>
      <c r="AG115" s="8">
        <v>500</v>
      </c>
      <c r="AH115" s="8">
        <f t="shared" si="48"/>
        <v>-3.8226462175</v>
      </c>
      <c r="AI115" s="8">
        <f t="shared" si="49"/>
        <v>0.26960705312303063</v>
      </c>
      <c r="AJ115" s="8">
        <f t="shared" si="50"/>
        <v>-3.9938352522999998</v>
      </c>
      <c r="AK115" s="8">
        <f t="shared" si="51"/>
        <v>-3.1227580855000001</v>
      </c>
      <c r="AL115" s="8">
        <v>500</v>
      </c>
      <c r="AM115" s="8">
        <f t="shared" si="52"/>
        <v>-1.6147877867</v>
      </c>
      <c r="AN115" s="8">
        <f t="shared" si="53"/>
        <v>0.22147919294541904</v>
      </c>
      <c r="AO115" s="8">
        <f t="shared" si="54"/>
        <v>-1.8778707691000001</v>
      </c>
      <c r="AP115" s="8">
        <f t="shared" si="55"/>
        <v>-1.1835274688999999</v>
      </c>
      <c r="AQ115" s="9">
        <f t="shared" si="56"/>
        <v>0.49108624606844964</v>
      </c>
    </row>
    <row r="116" spans="1:43" x14ac:dyDescent="0.3">
      <c r="A116" s="28">
        <v>600</v>
      </c>
      <c r="B116" s="29">
        <v>-1.6706862307999999</v>
      </c>
      <c r="C116" s="30">
        <v>600</v>
      </c>
      <c r="D116" s="29">
        <v>-0.67958663320000001</v>
      </c>
      <c r="E116" s="28">
        <v>600</v>
      </c>
      <c r="F116" s="29">
        <v>-1.5805442663</v>
      </c>
      <c r="G116" s="30">
        <v>600</v>
      </c>
      <c r="H116" s="29">
        <v>-0.86766334040000004</v>
      </c>
      <c r="I116" s="28">
        <v>600</v>
      </c>
      <c r="J116" s="29">
        <v>-1.5651896362</v>
      </c>
      <c r="K116" s="30">
        <v>600</v>
      </c>
      <c r="L116" s="29">
        <v>-0.85794359949999999</v>
      </c>
      <c r="M116" s="28">
        <v>600</v>
      </c>
      <c r="N116" s="29">
        <v>-1.5645341181000001</v>
      </c>
      <c r="O116" s="30">
        <v>600</v>
      </c>
      <c r="P116" s="29">
        <v>-0.71001095970000005</v>
      </c>
      <c r="Q116" s="28">
        <v>600</v>
      </c>
      <c r="R116" s="29">
        <v>-1.5601992365999999</v>
      </c>
      <c r="S116" s="30">
        <v>600</v>
      </c>
      <c r="T116" s="29">
        <v>-0.73088043420000004</v>
      </c>
      <c r="U116" s="30">
        <v>600</v>
      </c>
      <c r="V116" s="30">
        <f t="shared" si="43"/>
        <v>-1.5651896362</v>
      </c>
      <c r="W116" s="30">
        <f t="shared" si="44"/>
        <v>4.6733760221222345E-2</v>
      </c>
      <c r="X116" s="30">
        <f t="shared" si="45"/>
        <v>-0.73088043420000004</v>
      </c>
      <c r="Y116" s="30">
        <f t="shared" si="46"/>
        <v>8.7425313175063704E-2</v>
      </c>
      <c r="Z116" s="31">
        <f t="shared" si="47"/>
        <v>0.13415907339628605</v>
      </c>
      <c r="AA116" s="1">
        <v>6</v>
      </c>
      <c r="AB116" s="1">
        <v>26.75</v>
      </c>
      <c r="AG116" s="8">
        <v>600</v>
      </c>
      <c r="AH116" s="8">
        <f t="shared" si="48"/>
        <v>-3.8137315554</v>
      </c>
      <c r="AI116" s="8">
        <f t="shared" si="49"/>
        <v>0.27081959815202966</v>
      </c>
      <c r="AJ116" s="8">
        <f t="shared" si="50"/>
        <v>-3.9782350021999999</v>
      </c>
      <c r="AK116" s="8">
        <f t="shared" si="51"/>
        <v>-3.1527809586000002</v>
      </c>
      <c r="AL116" s="8">
        <v>600</v>
      </c>
      <c r="AM116" s="8">
        <f t="shared" si="52"/>
        <v>-1.3909475871999999</v>
      </c>
      <c r="AN116" s="8">
        <f t="shared" si="53"/>
        <v>0.28289909382686246</v>
      </c>
      <c r="AO116" s="8">
        <f t="shared" si="54"/>
        <v>-1.7209420285999999</v>
      </c>
      <c r="AP116" s="8">
        <f t="shared" si="55"/>
        <v>-0.78959504820000004</v>
      </c>
      <c r="AQ116" s="9">
        <f t="shared" si="56"/>
        <v>0.55371869197889212</v>
      </c>
    </row>
    <row r="117" spans="1:43" x14ac:dyDescent="0.3">
      <c r="A117" s="28">
        <v>700</v>
      </c>
      <c r="B117" s="29">
        <v>-1.670314313</v>
      </c>
      <c r="C117" s="30">
        <v>700</v>
      </c>
      <c r="D117" s="29">
        <v>-0.74323547729999995</v>
      </c>
      <c r="E117" s="28">
        <v>700</v>
      </c>
      <c r="F117" s="29">
        <v>-1.5898714635</v>
      </c>
      <c r="G117" s="30">
        <v>700</v>
      </c>
      <c r="H117" s="29">
        <v>-0.80766139240000001</v>
      </c>
      <c r="I117" s="28">
        <v>700</v>
      </c>
      <c r="J117" s="29">
        <v>-1.5567342333</v>
      </c>
      <c r="K117" s="30">
        <v>700</v>
      </c>
      <c r="L117" s="29">
        <v>-0.57757363849999999</v>
      </c>
      <c r="M117" s="28">
        <v>700</v>
      </c>
      <c r="N117" s="29">
        <v>-1.5832431104</v>
      </c>
      <c r="O117" s="30">
        <v>700</v>
      </c>
      <c r="P117" s="29">
        <v>-0.67641433660000005</v>
      </c>
      <c r="Q117" s="28">
        <v>700</v>
      </c>
      <c r="R117" s="29">
        <v>-1.5557455561</v>
      </c>
      <c r="S117" s="30">
        <v>700</v>
      </c>
      <c r="T117" s="29">
        <v>-0.92871095159999995</v>
      </c>
      <c r="U117" s="30">
        <v>700</v>
      </c>
      <c r="V117" s="30">
        <f t="shared" si="43"/>
        <v>-1.5832431104</v>
      </c>
      <c r="W117" s="30">
        <f t="shared" si="44"/>
        <v>4.6821620596882982E-2</v>
      </c>
      <c r="X117" s="30">
        <f t="shared" si="45"/>
        <v>-0.74323547729999995</v>
      </c>
      <c r="Y117" s="30">
        <f t="shared" si="46"/>
        <v>0.13266506659784272</v>
      </c>
      <c r="Z117" s="31">
        <f t="shared" si="47"/>
        <v>0.17948668719472571</v>
      </c>
      <c r="AA117" s="1">
        <v>7</v>
      </c>
      <c r="AB117" s="1">
        <v>27.25</v>
      </c>
      <c r="AG117" s="8">
        <v>700</v>
      </c>
      <c r="AH117" s="8">
        <f t="shared" si="48"/>
        <v>-3.8174759583000002</v>
      </c>
      <c r="AI117" s="8">
        <f t="shared" si="49"/>
        <v>0.26148315138370998</v>
      </c>
      <c r="AJ117" s="8">
        <f t="shared" si="50"/>
        <v>-3.986304289</v>
      </c>
      <c r="AK117" s="8">
        <f t="shared" si="51"/>
        <v>-3.1752980731</v>
      </c>
      <c r="AL117" s="8">
        <v>700</v>
      </c>
      <c r="AM117" s="8">
        <f t="shared" si="52"/>
        <v>-1.6024014567</v>
      </c>
      <c r="AN117" s="8">
        <f t="shared" si="53"/>
        <v>0.35938069650226712</v>
      </c>
      <c r="AO117" s="8">
        <f t="shared" si="54"/>
        <v>-2.0904599213999999</v>
      </c>
      <c r="AP117" s="8">
        <f t="shared" si="55"/>
        <v>-0.72897187939999997</v>
      </c>
      <c r="AQ117" s="9">
        <f t="shared" si="56"/>
        <v>0.62086384788597715</v>
      </c>
    </row>
    <row r="118" spans="1:43" x14ac:dyDescent="0.3">
      <c r="A118" s="28">
        <v>800</v>
      </c>
      <c r="B118" s="29">
        <v>-1.6820082187000001</v>
      </c>
      <c r="C118" s="30">
        <v>800</v>
      </c>
      <c r="D118" s="29">
        <v>-0.7920304104</v>
      </c>
      <c r="E118" s="28">
        <v>800</v>
      </c>
      <c r="F118" s="29">
        <v>-1.5976098277999999</v>
      </c>
      <c r="G118" s="30">
        <v>800</v>
      </c>
      <c r="H118" s="29">
        <v>-0.76831925970000003</v>
      </c>
      <c r="I118" s="28">
        <v>800</v>
      </c>
      <c r="J118" s="29">
        <v>-1.5677038221999999</v>
      </c>
      <c r="K118" s="30">
        <v>800</v>
      </c>
      <c r="L118" s="29">
        <v>-0.85467741139999998</v>
      </c>
      <c r="M118" s="28">
        <v>800</v>
      </c>
      <c r="N118" s="29">
        <v>-1.5701058874</v>
      </c>
      <c r="O118" s="30">
        <v>800</v>
      </c>
      <c r="P118" s="29">
        <v>-0.83339445469999995</v>
      </c>
      <c r="Q118" s="28">
        <v>800</v>
      </c>
      <c r="R118" s="29">
        <v>-1.5566132210000001</v>
      </c>
      <c r="S118" s="30">
        <v>800</v>
      </c>
      <c r="T118" s="29">
        <v>-0.5173481928</v>
      </c>
      <c r="U118" s="30">
        <v>800</v>
      </c>
      <c r="V118" s="30">
        <f t="shared" si="43"/>
        <v>-1.5701058874</v>
      </c>
      <c r="W118" s="30">
        <f t="shared" si="44"/>
        <v>5.1027934369651085E-2</v>
      </c>
      <c r="X118" s="30">
        <f t="shared" si="45"/>
        <v>-0.7920304104</v>
      </c>
      <c r="Y118" s="30">
        <f t="shared" si="46"/>
        <v>0.1360985605446865</v>
      </c>
      <c r="Z118" s="31">
        <f t="shared" si="47"/>
        <v>0.18712649491433758</v>
      </c>
      <c r="AA118" s="1">
        <v>8</v>
      </c>
      <c r="AB118" s="1">
        <v>26.75</v>
      </c>
      <c r="AG118" s="8">
        <v>800</v>
      </c>
      <c r="AH118" s="8">
        <f t="shared" si="48"/>
        <v>-3.8093943242999999</v>
      </c>
      <c r="AI118" s="8">
        <f t="shared" si="49"/>
        <v>0.2598746366435043</v>
      </c>
      <c r="AJ118" s="8">
        <f t="shared" si="50"/>
        <v>-3.9877257743999999</v>
      </c>
      <c r="AK118" s="8">
        <f t="shared" si="51"/>
        <v>-3.1595148702999998</v>
      </c>
      <c r="AL118" s="8">
        <v>800</v>
      </c>
      <c r="AM118" s="8">
        <f t="shared" si="52"/>
        <v>-1.5096384932</v>
      </c>
      <c r="AN118" s="8">
        <f t="shared" si="53"/>
        <v>0.45961786841608859</v>
      </c>
      <c r="AO118" s="8">
        <f t="shared" si="54"/>
        <v>-2.1567433491000001</v>
      </c>
      <c r="AP118" s="8">
        <f t="shared" si="55"/>
        <v>-0.63578269359999995</v>
      </c>
      <c r="AQ118" s="9">
        <f t="shared" si="56"/>
        <v>0.71949250505959284</v>
      </c>
    </row>
    <row r="119" spans="1:43" x14ac:dyDescent="0.3">
      <c r="A119" s="28">
        <v>900</v>
      </c>
      <c r="B119" s="29">
        <v>-1.6642497426</v>
      </c>
      <c r="C119" s="30">
        <v>900</v>
      </c>
      <c r="D119" s="29">
        <v>-0.81889045790000003</v>
      </c>
      <c r="E119" s="28">
        <v>900</v>
      </c>
      <c r="F119" s="29">
        <v>-1.5874894660000001</v>
      </c>
      <c r="G119" s="30">
        <v>900</v>
      </c>
      <c r="H119" s="29">
        <v>-1.0794027907999999</v>
      </c>
      <c r="I119" s="28">
        <v>900</v>
      </c>
      <c r="J119" s="29">
        <v>-1.5747072916</v>
      </c>
      <c r="K119" s="30">
        <v>900</v>
      </c>
      <c r="L119" s="29">
        <v>-0.84758500739999998</v>
      </c>
      <c r="M119" s="28">
        <v>900</v>
      </c>
      <c r="N119" s="29">
        <v>-1.5657262329999999</v>
      </c>
      <c r="O119" s="30">
        <v>900</v>
      </c>
      <c r="P119" s="29">
        <v>-1.0821206115999999</v>
      </c>
      <c r="Q119" s="28">
        <v>900</v>
      </c>
      <c r="R119" s="29">
        <v>-1.5661533055000001</v>
      </c>
      <c r="S119" s="30">
        <v>900</v>
      </c>
      <c r="T119" s="29">
        <v>-0.50839134689999999</v>
      </c>
      <c r="U119" s="30">
        <v>900</v>
      </c>
      <c r="V119" s="30">
        <f t="shared" si="43"/>
        <v>-1.5747072916</v>
      </c>
      <c r="W119" s="30">
        <f t="shared" si="44"/>
        <v>4.1524721571007207E-2</v>
      </c>
      <c r="X119" s="30">
        <f t="shared" si="45"/>
        <v>-0.84758500739999998</v>
      </c>
      <c r="Y119" s="30">
        <f t="shared" si="46"/>
        <v>0.23594653663085724</v>
      </c>
      <c r="Z119" s="31">
        <f t="shared" si="47"/>
        <v>0.27747125820186447</v>
      </c>
      <c r="AA119" s="1">
        <v>9</v>
      </c>
      <c r="AB119" s="1">
        <v>26.75</v>
      </c>
      <c r="AG119" s="8">
        <v>900</v>
      </c>
      <c r="AH119" s="8">
        <f t="shared" si="48"/>
        <v>-3.8179929060000002</v>
      </c>
      <c r="AI119" s="8">
        <f t="shared" si="49"/>
        <v>0.25808787627824598</v>
      </c>
      <c r="AJ119" s="8">
        <f t="shared" si="50"/>
        <v>-4.0111433930000002</v>
      </c>
      <c r="AK119" s="8">
        <f t="shared" si="51"/>
        <v>-3.1917415525999999</v>
      </c>
      <c r="AL119" s="8">
        <v>900</v>
      </c>
      <c r="AM119" s="8">
        <f t="shared" si="52"/>
        <v>-1.2679610155000001</v>
      </c>
      <c r="AN119" s="8">
        <f t="shared" si="53"/>
        <v>0.40671708443629928</v>
      </c>
      <c r="AO119" s="8">
        <f t="shared" si="54"/>
        <v>-2.3031844543000002</v>
      </c>
      <c r="AP119" s="8">
        <f t="shared" si="55"/>
        <v>-0.69574784919999999</v>
      </c>
      <c r="AQ119" s="9">
        <f t="shared" si="56"/>
        <v>0.6648049607145452</v>
      </c>
    </row>
    <row r="120" spans="1:43" x14ac:dyDescent="0.3">
      <c r="A120" s="28" t="s">
        <v>10</v>
      </c>
      <c r="B120" s="29">
        <v>-1.6645137075000001</v>
      </c>
      <c r="C120" s="30" t="s">
        <v>10</v>
      </c>
      <c r="D120" s="29">
        <v>-0.75277303799999995</v>
      </c>
      <c r="E120" s="28" t="s">
        <v>10</v>
      </c>
      <c r="F120" s="29">
        <v>-1.5795460448</v>
      </c>
      <c r="G120" s="30" t="s">
        <v>10</v>
      </c>
      <c r="H120" s="29">
        <v>-1.1007847219</v>
      </c>
      <c r="I120" s="28" t="s">
        <v>10</v>
      </c>
      <c r="J120" s="29">
        <v>-1.5410673297999999</v>
      </c>
      <c r="K120" s="30" t="s">
        <v>10</v>
      </c>
      <c r="L120" s="29">
        <v>-0.64884987810000005</v>
      </c>
      <c r="M120" s="28" t="s">
        <v>10</v>
      </c>
      <c r="N120" s="29">
        <v>-1.5684641289000001</v>
      </c>
      <c r="O120" s="30" t="s">
        <v>10</v>
      </c>
      <c r="P120" s="29">
        <v>-0.92944199130000005</v>
      </c>
      <c r="Q120" s="28" t="s">
        <v>10</v>
      </c>
      <c r="R120" s="29">
        <v>-1.5551490745000001</v>
      </c>
      <c r="S120" s="30" t="s">
        <v>10</v>
      </c>
      <c r="T120" s="29">
        <v>-0.6344579145</v>
      </c>
      <c r="U120" s="30" t="s">
        <v>10</v>
      </c>
      <c r="V120" s="30">
        <f t="shared" si="43"/>
        <v>-1.5684641289000001</v>
      </c>
      <c r="W120" s="30">
        <f t="shared" si="44"/>
        <v>4.8461046062118811E-2</v>
      </c>
      <c r="X120" s="30">
        <f t="shared" si="45"/>
        <v>-0.75277303799999995</v>
      </c>
      <c r="Y120" s="30">
        <f t="shared" si="46"/>
        <v>0.19926632136981567</v>
      </c>
      <c r="Z120" s="31">
        <f t="shared" si="47"/>
        <v>0.24772736743193449</v>
      </c>
      <c r="AA120" s="1">
        <v>10</v>
      </c>
      <c r="AB120" s="1">
        <v>27</v>
      </c>
      <c r="AG120" s="8" t="s">
        <v>10</v>
      </c>
      <c r="AH120" s="8">
        <f t="shared" si="48"/>
        <v>-3.8376475594000001</v>
      </c>
      <c r="AI120" s="8">
        <f t="shared" si="49"/>
        <v>0.26405428977989359</v>
      </c>
      <c r="AJ120" s="8">
        <f t="shared" si="50"/>
        <v>-3.9999514154</v>
      </c>
      <c r="AK120" s="8">
        <f t="shared" si="51"/>
        <v>-3.1730586133999998</v>
      </c>
      <c r="AL120" s="8" t="s">
        <v>10</v>
      </c>
      <c r="AM120" s="8">
        <f t="shared" si="52"/>
        <v>-1.4956382274</v>
      </c>
      <c r="AN120" s="8">
        <f t="shared" si="53"/>
        <v>0.49879332079989369</v>
      </c>
      <c r="AO120" s="8">
        <f t="shared" si="54"/>
        <v>-2.0089778592999998</v>
      </c>
      <c r="AP120" s="8">
        <f t="shared" si="55"/>
        <v>-0.62863023510000005</v>
      </c>
      <c r="AQ120" s="9">
        <f t="shared" si="56"/>
        <v>0.76284761057978723</v>
      </c>
    </row>
    <row r="121" spans="1:43" x14ac:dyDescent="0.3">
      <c r="A121" s="28" t="s">
        <v>9</v>
      </c>
      <c r="B121" s="29">
        <v>-1.7031954269</v>
      </c>
      <c r="C121" s="30" t="s">
        <v>9</v>
      </c>
      <c r="D121" s="29">
        <v>-2.0954280673999999</v>
      </c>
      <c r="E121" s="28" t="s">
        <v>9</v>
      </c>
      <c r="F121" s="29">
        <v>-1.6085537095</v>
      </c>
      <c r="G121" s="30" t="s">
        <v>9</v>
      </c>
      <c r="H121" s="29">
        <v>-1.0867070932</v>
      </c>
      <c r="I121" s="28" t="s">
        <v>9</v>
      </c>
      <c r="J121" s="29">
        <v>-1.5302551079</v>
      </c>
      <c r="K121" s="30" t="s">
        <v>9</v>
      </c>
      <c r="L121" s="29">
        <v>-1.8491488156</v>
      </c>
      <c r="M121" s="28" t="s">
        <v>9</v>
      </c>
      <c r="N121" s="29">
        <v>-1.5367166806000001</v>
      </c>
      <c r="O121" s="30" t="s">
        <v>9</v>
      </c>
      <c r="P121" s="29">
        <v>-1.6468851685000001</v>
      </c>
      <c r="Q121" s="28" t="s">
        <v>9</v>
      </c>
      <c r="R121" s="29">
        <v>-1.5766532873000001</v>
      </c>
      <c r="S121" s="30" t="s">
        <v>9</v>
      </c>
      <c r="T121" s="29">
        <v>-1.3822382813</v>
      </c>
      <c r="U121" s="30" t="s">
        <v>9</v>
      </c>
      <c r="V121" s="30">
        <f t="shared" si="43"/>
        <v>-1.5766532873000001</v>
      </c>
      <c r="W121" s="30">
        <f t="shared" si="44"/>
        <v>7.0246650052064583E-2</v>
      </c>
      <c r="X121" s="30">
        <f t="shared" si="45"/>
        <v>-1.6468851685000001</v>
      </c>
      <c r="Y121" s="30">
        <f t="shared" si="46"/>
        <v>0.39366301711839807</v>
      </c>
      <c r="Z121" s="31">
        <f t="shared" si="47"/>
        <v>0.46390966717046267</v>
      </c>
      <c r="AA121" s="1" t="s">
        <v>48</v>
      </c>
      <c r="AB121" s="1">
        <f>AVERAGE(AB111:AB120)</f>
        <v>26.975000000000001</v>
      </c>
      <c r="AG121" s="8" t="s">
        <v>9</v>
      </c>
      <c r="AH121" s="8">
        <f t="shared" si="48"/>
        <v>-3.8296146734000001</v>
      </c>
      <c r="AI121" s="8">
        <f t="shared" si="49"/>
        <v>0.25298292754504004</v>
      </c>
      <c r="AJ121" s="8">
        <f t="shared" si="50"/>
        <v>-4.0829096412999997</v>
      </c>
      <c r="AK121" s="8">
        <f t="shared" si="51"/>
        <v>-3.2271929598</v>
      </c>
      <c r="AL121" s="8" t="s">
        <v>9</v>
      </c>
      <c r="AM121" s="8">
        <f t="shared" si="52"/>
        <v>-1.3975468611999999</v>
      </c>
      <c r="AN121" s="8">
        <f t="shared" si="53"/>
        <v>0.466970714884134</v>
      </c>
      <c r="AO121" s="8">
        <f t="shared" si="54"/>
        <v>-2.518582592</v>
      </c>
      <c r="AP121" s="8">
        <f t="shared" si="55"/>
        <v>-0.74172869529999996</v>
      </c>
      <c r="AQ121" s="9">
        <f t="shared" si="56"/>
        <v>0.71995364242917403</v>
      </c>
    </row>
    <row r="122" spans="1:43" x14ac:dyDescent="0.3">
      <c r="A122" s="28" t="s">
        <v>8</v>
      </c>
      <c r="B122" s="29">
        <v>-1.7173807777000001</v>
      </c>
      <c r="C122" s="30" t="s">
        <v>8</v>
      </c>
      <c r="D122" s="29">
        <v>-1.4172469566999999</v>
      </c>
      <c r="E122" s="28" t="s">
        <v>8</v>
      </c>
      <c r="F122" s="29">
        <v>-1.5829304173000001</v>
      </c>
      <c r="G122" s="30" t="s">
        <v>8</v>
      </c>
      <c r="H122" s="29">
        <v>-1.621163693</v>
      </c>
      <c r="I122" s="28" t="s">
        <v>8</v>
      </c>
      <c r="J122" s="29">
        <v>-1.5893676822</v>
      </c>
      <c r="K122" s="30" t="s">
        <v>8</v>
      </c>
      <c r="L122" s="29">
        <v>-0.9406674237</v>
      </c>
      <c r="M122" s="28" t="s">
        <v>8</v>
      </c>
      <c r="N122" s="29">
        <v>-1.6125362503</v>
      </c>
      <c r="O122" s="30" t="s">
        <v>8</v>
      </c>
      <c r="P122" s="29">
        <v>-1.1888308170999999</v>
      </c>
      <c r="Q122" s="28" t="s">
        <v>8</v>
      </c>
      <c r="R122" s="29">
        <v>-1.5610950952</v>
      </c>
      <c r="S122" s="30" t="s">
        <v>8</v>
      </c>
      <c r="T122" s="29">
        <v>-1.7519998758999999</v>
      </c>
      <c r="U122" s="30" t="s">
        <v>8</v>
      </c>
      <c r="V122" s="30">
        <f t="shared" si="43"/>
        <v>-1.5893676822</v>
      </c>
      <c r="W122" s="30">
        <f t="shared" si="44"/>
        <v>6.1342840124634271E-2</v>
      </c>
      <c r="X122" s="30">
        <f t="shared" si="45"/>
        <v>-1.4172469566999999</v>
      </c>
      <c r="Y122" s="30">
        <f t="shared" si="46"/>
        <v>0.32688326187171179</v>
      </c>
      <c r="Z122" s="31">
        <f t="shared" si="47"/>
        <v>0.38822610199634605</v>
      </c>
      <c r="AG122" s="8" t="s">
        <v>8</v>
      </c>
      <c r="AH122" s="8">
        <f t="shared" si="48"/>
        <v>-3.8966878172000001</v>
      </c>
      <c r="AI122" s="8">
        <f t="shared" si="49"/>
        <v>0.26367413580646004</v>
      </c>
      <c r="AJ122" s="8">
        <f t="shared" si="50"/>
        <v>-4.0238158194000002</v>
      </c>
      <c r="AK122" s="8">
        <f t="shared" si="51"/>
        <v>-3.2949158276000001</v>
      </c>
      <c r="AL122" s="8" t="s">
        <v>8</v>
      </c>
      <c r="AM122" s="8">
        <f t="shared" si="52"/>
        <v>-1.4900305516000001</v>
      </c>
      <c r="AN122" s="8">
        <f t="shared" si="53"/>
        <v>0.63933292346498793</v>
      </c>
      <c r="AO122" s="8">
        <f t="shared" si="54"/>
        <v>-2.8680223853000002</v>
      </c>
      <c r="AP122" s="8">
        <f t="shared" si="55"/>
        <v>-0.43794860819999998</v>
      </c>
      <c r="AQ122" s="9">
        <f t="shared" si="56"/>
        <v>0.90300705927144798</v>
      </c>
    </row>
    <row r="123" spans="1:43" x14ac:dyDescent="0.3">
      <c r="A123" s="28" t="s">
        <v>21</v>
      </c>
      <c r="B123" s="29">
        <v>-1.6680248621</v>
      </c>
      <c r="C123" s="30" t="s">
        <v>21</v>
      </c>
      <c r="D123" s="29">
        <v>-1.7306125518</v>
      </c>
      <c r="E123" s="28" t="s">
        <v>21</v>
      </c>
      <c r="F123" s="29">
        <v>-1.6324075595</v>
      </c>
      <c r="G123" s="30" t="s">
        <v>21</v>
      </c>
      <c r="H123" s="29">
        <v>-1.1028476026</v>
      </c>
      <c r="I123" s="28" t="s">
        <v>21</v>
      </c>
      <c r="J123" s="29">
        <v>-1.6014139107000001</v>
      </c>
      <c r="K123" s="30" t="s">
        <v>21</v>
      </c>
      <c r="L123" s="29">
        <v>-1.7728837495000001</v>
      </c>
      <c r="M123" s="28" t="s">
        <v>21</v>
      </c>
      <c r="N123" s="29">
        <v>-1.5908690847</v>
      </c>
      <c r="O123" s="30" t="s">
        <v>21</v>
      </c>
      <c r="P123" s="29">
        <v>-1.5479682214999999</v>
      </c>
      <c r="Q123" s="28" t="s">
        <v>21</v>
      </c>
      <c r="R123" s="29">
        <v>-1.5623939611</v>
      </c>
      <c r="S123" s="30" t="s">
        <v>21</v>
      </c>
      <c r="T123" s="29">
        <v>-2.2222029303999999</v>
      </c>
      <c r="U123" s="30" t="s">
        <v>21</v>
      </c>
      <c r="V123" s="30">
        <f t="shared" si="43"/>
        <v>-1.6014139107000001</v>
      </c>
      <c r="W123" s="30">
        <f t="shared" si="44"/>
        <v>4.0527182189821605E-2</v>
      </c>
      <c r="X123" s="30">
        <f t="shared" si="45"/>
        <v>-1.7306125518</v>
      </c>
      <c r="Y123" s="30">
        <f t="shared" si="46"/>
        <v>0.40484565296321984</v>
      </c>
      <c r="Z123" s="31">
        <f t="shared" si="47"/>
        <v>0.44537283515304144</v>
      </c>
      <c r="AG123" s="8" t="s">
        <v>21</v>
      </c>
      <c r="AH123" s="8">
        <f t="shared" si="48"/>
        <v>-3.9052875201999999</v>
      </c>
      <c r="AI123" s="8">
        <f t="shared" si="49"/>
        <v>0.26448366567298187</v>
      </c>
      <c r="AJ123" s="8">
        <f t="shared" si="50"/>
        <v>-4.0754810728999997</v>
      </c>
      <c r="AK123" s="8">
        <f t="shared" si="51"/>
        <v>-3.2627075388</v>
      </c>
      <c r="AL123" s="8" t="s">
        <v>21</v>
      </c>
      <c r="AM123" s="8">
        <f t="shared" si="52"/>
        <v>-1.8798414152</v>
      </c>
      <c r="AN123" s="8">
        <f t="shared" si="53"/>
        <v>0.67915959789056179</v>
      </c>
      <c r="AO123" s="8">
        <f t="shared" si="54"/>
        <v>-2.8489233349999998</v>
      </c>
      <c r="AP123" s="8">
        <f t="shared" si="55"/>
        <v>-0.27888746850000001</v>
      </c>
      <c r="AQ123" s="9">
        <f t="shared" si="56"/>
        <v>0.94364326356354367</v>
      </c>
    </row>
    <row r="124" spans="1:43" x14ac:dyDescent="0.3">
      <c r="A124" s="28" t="s">
        <v>7</v>
      </c>
      <c r="B124" s="29">
        <v>-1.7318165737</v>
      </c>
      <c r="C124" s="30" t="s">
        <v>7</v>
      </c>
      <c r="D124" s="29">
        <v>-2.6499293011999998</v>
      </c>
      <c r="E124" s="28" t="s">
        <v>7</v>
      </c>
      <c r="F124" s="29">
        <v>-1.6302273297000001</v>
      </c>
      <c r="G124" s="30" t="s">
        <v>7</v>
      </c>
      <c r="H124" s="29">
        <v>-1.8725942041999999</v>
      </c>
      <c r="I124" s="28" t="s">
        <v>7</v>
      </c>
      <c r="J124" s="29">
        <v>-1.5827354632999999</v>
      </c>
      <c r="K124" s="30" t="s">
        <v>7</v>
      </c>
      <c r="L124" s="29">
        <v>-1.9516886201999999</v>
      </c>
      <c r="M124" s="28" t="s">
        <v>7</v>
      </c>
      <c r="N124" s="29">
        <v>-1.6160537502000001</v>
      </c>
      <c r="O124" s="30" t="s">
        <v>7</v>
      </c>
      <c r="P124" s="29">
        <v>-1.7565818418000001</v>
      </c>
      <c r="Q124" s="28" t="s">
        <v>7</v>
      </c>
      <c r="R124" s="29">
        <v>-1.5371756393</v>
      </c>
      <c r="S124" s="30" t="s">
        <v>7</v>
      </c>
      <c r="T124" s="29">
        <v>-2.26216288</v>
      </c>
      <c r="U124" s="30" t="s">
        <v>7</v>
      </c>
      <c r="V124" s="30">
        <f t="shared" si="43"/>
        <v>-1.6160537502000001</v>
      </c>
      <c r="W124" s="30">
        <f t="shared" si="44"/>
        <v>7.2233726064663134E-2</v>
      </c>
      <c r="X124" s="30">
        <f t="shared" si="45"/>
        <v>-1.9516886201999999</v>
      </c>
      <c r="Y124" s="30">
        <f t="shared" si="46"/>
        <v>0.36067811393665006</v>
      </c>
      <c r="Z124" s="31">
        <f t="shared" si="47"/>
        <v>0.43291184000131322</v>
      </c>
      <c r="AG124" s="8" t="s">
        <v>7</v>
      </c>
      <c r="AH124" s="8">
        <f t="shared" si="48"/>
        <v>-3.8989603868999998</v>
      </c>
      <c r="AI124" s="8">
        <f t="shared" si="49"/>
        <v>0.25536069846834575</v>
      </c>
      <c r="AJ124" s="8">
        <f t="shared" si="50"/>
        <v>-4.0949184015000002</v>
      </c>
      <c r="AK124" s="8">
        <f t="shared" si="51"/>
        <v>-3.3096312652000002</v>
      </c>
      <c r="AL124" s="8" t="s">
        <v>7</v>
      </c>
      <c r="AM124" s="8">
        <f t="shared" si="52"/>
        <v>-2.2740773851</v>
      </c>
      <c r="AN124" s="8">
        <f t="shared" si="53"/>
        <v>0.55983928880487088</v>
      </c>
      <c r="AO124" s="8">
        <f t="shared" si="54"/>
        <v>-2.7785813316999999</v>
      </c>
      <c r="AP124" s="8">
        <f t="shared" si="55"/>
        <v>-0.6458561853</v>
      </c>
      <c r="AQ124" s="9">
        <f t="shared" si="56"/>
        <v>0.81519998727321663</v>
      </c>
    </row>
    <row r="125" spans="1:43" x14ac:dyDescent="0.3">
      <c r="A125" s="28" t="s">
        <v>22</v>
      </c>
      <c r="B125" s="29">
        <v>-1.6977506046999999</v>
      </c>
      <c r="C125" s="30" t="s">
        <v>22</v>
      </c>
      <c r="D125" s="29">
        <v>-3.1618445124000001</v>
      </c>
      <c r="E125" s="28" t="s">
        <v>22</v>
      </c>
      <c r="F125" s="29">
        <v>-1.6244837125</v>
      </c>
      <c r="G125" s="30" t="s">
        <v>22</v>
      </c>
      <c r="H125" s="29">
        <v>-3.4770640419999999</v>
      </c>
      <c r="I125" s="28" t="s">
        <v>22</v>
      </c>
      <c r="J125" s="29">
        <v>-1.6176113208</v>
      </c>
      <c r="K125" s="30" t="s">
        <v>22</v>
      </c>
      <c r="L125" s="29">
        <v>-3.5031542080000002</v>
      </c>
      <c r="M125" s="28" t="s">
        <v>22</v>
      </c>
      <c r="N125" s="29">
        <v>-1.6520764068</v>
      </c>
      <c r="O125" s="30" t="s">
        <v>22</v>
      </c>
      <c r="P125" s="29">
        <v>-2.4448462347</v>
      </c>
      <c r="Q125" s="28" t="s">
        <v>22</v>
      </c>
      <c r="R125" s="29">
        <v>-1.6229325125</v>
      </c>
      <c r="S125" s="30" t="s">
        <v>22</v>
      </c>
      <c r="T125" s="29">
        <v>-1.6218854058000001</v>
      </c>
      <c r="U125" s="30" t="s">
        <v>22</v>
      </c>
      <c r="V125" s="30">
        <f t="shared" si="43"/>
        <v>-1.6244837125</v>
      </c>
      <c r="W125" s="30">
        <f t="shared" si="44"/>
        <v>3.3429581337360362E-2</v>
      </c>
      <c r="X125" s="30">
        <f t="shared" si="45"/>
        <v>-3.1618445124000001</v>
      </c>
      <c r="Y125" s="30">
        <f t="shared" si="46"/>
        <v>0.80454058037627851</v>
      </c>
      <c r="Z125" s="31">
        <f t="shared" si="47"/>
        <v>0.83797016171363892</v>
      </c>
      <c r="AG125" s="8" t="s">
        <v>22</v>
      </c>
      <c r="AH125" s="8">
        <f t="shared" si="48"/>
        <v>-3.9154674150000002</v>
      </c>
      <c r="AI125" s="8">
        <f t="shared" si="49"/>
        <v>0.24568605689810141</v>
      </c>
      <c r="AJ125" s="8">
        <f t="shared" si="50"/>
        <v>-4.1151830382999997</v>
      </c>
      <c r="AK125" s="8">
        <f t="shared" si="51"/>
        <v>-3.3472870604999998</v>
      </c>
      <c r="AL125" s="8" t="s">
        <v>22</v>
      </c>
      <c r="AM125" s="8">
        <f t="shared" si="52"/>
        <v>-2.5277956451999999</v>
      </c>
      <c r="AN125" s="8">
        <f t="shared" si="53"/>
        <v>0.69258194498660086</v>
      </c>
      <c r="AO125" s="8">
        <f t="shared" si="54"/>
        <v>-3.5451270228</v>
      </c>
      <c r="AP125" s="8">
        <f t="shared" si="55"/>
        <v>-0.69789076530000005</v>
      </c>
      <c r="AQ125" s="9">
        <f t="shared" si="56"/>
        <v>0.93826800188470227</v>
      </c>
    </row>
    <row r="126" spans="1:43" x14ac:dyDescent="0.3">
      <c r="A126" s="28" t="s">
        <v>23</v>
      </c>
      <c r="B126" s="29">
        <v>-1.7039597217</v>
      </c>
      <c r="C126" s="30" t="s">
        <v>23</v>
      </c>
      <c r="D126" s="29">
        <v>-3.2894724313000001</v>
      </c>
      <c r="E126" s="28" t="s">
        <v>23</v>
      </c>
      <c r="F126" s="29">
        <v>-1.6313573916999999</v>
      </c>
      <c r="G126" s="30" t="s">
        <v>23</v>
      </c>
      <c r="H126" s="29">
        <v>-3.3935561741</v>
      </c>
      <c r="I126" s="28" t="s">
        <v>23</v>
      </c>
      <c r="J126" s="29">
        <v>-1.646201955</v>
      </c>
      <c r="K126" s="30" t="s">
        <v>23</v>
      </c>
      <c r="L126" s="29">
        <v>-3.3768373683999999</v>
      </c>
      <c r="M126" s="28" t="s">
        <v>23</v>
      </c>
      <c r="N126" s="29">
        <v>-1.6065205982999999</v>
      </c>
      <c r="O126" s="30" t="s">
        <v>23</v>
      </c>
      <c r="P126" s="29">
        <v>-1.8857124306999999</v>
      </c>
      <c r="Q126" s="28" t="s">
        <v>23</v>
      </c>
      <c r="R126" s="29">
        <v>-1.6498041467</v>
      </c>
      <c r="S126" s="30" t="s">
        <v>23</v>
      </c>
      <c r="T126" s="29">
        <v>-2.5958010161999998</v>
      </c>
      <c r="U126" s="30" t="s">
        <v>23</v>
      </c>
      <c r="V126" s="30">
        <f t="shared" si="43"/>
        <v>-1.646201955</v>
      </c>
      <c r="W126" s="30">
        <f t="shared" si="44"/>
        <v>3.5827942001198557E-2</v>
      </c>
      <c r="X126" s="30">
        <f t="shared" si="45"/>
        <v>-3.2894724313000001</v>
      </c>
      <c r="Y126" s="30">
        <f t="shared" si="46"/>
        <v>0.66023370697949935</v>
      </c>
      <c r="Z126" s="31">
        <f t="shared" si="47"/>
        <v>0.69606164898069789</v>
      </c>
      <c r="AG126" s="8" t="s">
        <v>23</v>
      </c>
      <c r="AH126" s="8">
        <f t="shared" si="48"/>
        <v>-3.9613595831000001</v>
      </c>
      <c r="AI126" s="8">
        <f t="shared" si="49"/>
        <v>0.25297449970482783</v>
      </c>
      <c r="AJ126" s="8">
        <f t="shared" si="50"/>
        <v>-4.0644108167999997</v>
      </c>
      <c r="AK126" s="8">
        <f t="shared" si="51"/>
        <v>-3.3155649490000001</v>
      </c>
      <c r="AL126" s="8" t="s">
        <v>23</v>
      </c>
      <c r="AM126" s="8">
        <f t="shared" si="52"/>
        <v>-2.6953958231000001</v>
      </c>
      <c r="AN126" s="8">
        <f t="shared" si="53"/>
        <v>0.70544951559843916</v>
      </c>
      <c r="AO126" s="8">
        <f t="shared" si="54"/>
        <v>-3.7592487257</v>
      </c>
      <c r="AP126" s="8">
        <f t="shared" si="55"/>
        <v>-0.76618108630000004</v>
      </c>
      <c r="AQ126" s="9">
        <f t="shared" si="56"/>
        <v>0.95842401530326704</v>
      </c>
    </row>
    <row r="127" spans="1:43" x14ac:dyDescent="0.3">
      <c r="A127" s="28" t="s">
        <v>6</v>
      </c>
      <c r="B127" s="29">
        <v>-1.6524919017999999</v>
      </c>
      <c r="C127" s="30" t="s">
        <v>6</v>
      </c>
      <c r="D127" s="29">
        <v>-3.4807069324</v>
      </c>
      <c r="E127" s="28" t="s">
        <v>6</v>
      </c>
      <c r="F127" s="29">
        <v>-1.6482929823000001</v>
      </c>
      <c r="G127" s="30" t="s">
        <v>6</v>
      </c>
      <c r="H127" s="29">
        <v>-2.9517039086999999</v>
      </c>
      <c r="I127" s="28" t="s">
        <v>6</v>
      </c>
      <c r="J127" s="29">
        <v>-1.6248125425</v>
      </c>
      <c r="K127" s="30" t="s">
        <v>6</v>
      </c>
      <c r="L127" s="29">
        <v>-2.6955816686</v>
      </c>
      <c r="M127" s="28" t="s">
        <v>6</v>
      </c>
      <c r="N127" s="29">
        <v>-1.6439353276999999</v>
      </c>
      <c r="O127" s="30" t="s">
        <v>6</v>
      </c>
      <c r="P127" s="29">
        <v>-3.3133758185</v>
      </c>
      <c r="Q127" s="28" t="s">
        <v>6</v>
      </c>
      <c r="R127" s="29">
        <v>-1.6103680029</v>
      </c>
      <c r="S127" s="30" t="s">
        <v>6</v>
      </c>
      <c r="T127" s="29">
        <v>-2.3819553819000001</v>
      </c>
      <c r="U127" s="30" t="s">
        <v>6</v>
      </c>
      <c r="V127" s="30">
        <f t="shared" si="43"/>
        <v>-1.6439353276999999</v>
      </c>
      <c r="W127" s="30">
        <f t="shared" si="44"/>
        <v>1.7806081653029302E-2</v>
      </c>
      <c r="X127" s="30">
        <f t="shared" si="45"/>
        <v>-2.9517039086999999</v>
      </c>
      <c r="Y127" s="30">
        <f t="shared" si="46"/>
        <v>0.44721997917271888</v>
      </c>
      <c r="Z127" s="31">
        <f t="shared" si="47"/>
        <v>0.46502606082574821</v>
      </c>
      <c r="AG127" s="8" t="s">
        <v>6</v>
      </c>
      <c r="AH127" s="8">
        <f t="shared" si="48"/>
        <v>-3.9126845269000001</v>
      </c>
      <c r="AI127" s="8">
        <f t="shared" si="49"/>
        <v>0.25449766333002349</v>
      </c>
      <c r="AJ127" s="8">
        <f t="shared" si="50"/>
        <v>-4.1346839163000002</v>
      </c>
      <c r="AK127" s="8">
        <f t="shared" si="51"/>
        <v>-3.2973237345999999</v>
      </c>
      <c r="AL127" s="8" t="s">
        <v>6</v>
      </c>
      <c r="AM127" s="8">
        <f t="shared" si="52"/>
        <v>-2.9381989696000002</v>
      </c>
      <c r="AN127" s="8">
        <f t="shared" si="53"/>
        <v>0.65006797248831893</v>
      </c>
      <c r="AO127" s="8">
        <f t="shared" si="54"/>
        <v>-3.9896165116</v>
      </c>
      <c r="AP127" s="8">
        <f t="shared" si="55"/>
        <v>-1.8382405452999999</v>
      </c>
      <c r="AQ127" s="9">
        <f t="shared" si="56"/>
        <v>0.90456563581834248</v>
      </c>
    </row>
    <row r="128" spans="1:43" x14ac:dyDescent="0.3">
      <c r="A128" s="28" t="s">
        <v>24</v>
      </c>
      <c r="B128" s="29">
        <v>-1.7567969509000001</v>
      </c>
      <c r="C128" s="30" t="s">
        <v>24</v>
      </c>
      <c r="D128" s="29">
        <v>-2.8525366291999998</v>
      </c>
      <c r="E128" s="28" t="s">
        <v>24</v>
      </c>
      <c r="F128" s="29">
        <v>-1.7010452963</v>
      </c>
      <c r="G128" s="30" t="s">
        <v>24</v>
      </c>
      <c r="H128" s="29">
        <v>-3.4633613452000001</v>
      </c>
      <c r="I128" s="28" t="s">
        <v>24</v>
      </c>
      <c r="J128" s="29">
        <v>-1.6378846811000001</v>
      </c>
      <c r="K128" s="30" t="s">
        <v>24</v>
      </c>
      <c r="L128" s="29">
        <v>-4.2590689449000001</v>
      </c>
      <c r="M128" s="28" t="s">
        <v>24</v>
      </c>
      <c r="N128" s="29">
        <v>-1.6177710360999999</v>
      </c>
      <c r="O128" s="30" t="s">
        <v>24</v>
      </c>
      <c r="P128" s="29">
        <v>-2.8124255304000001</v>
      </c>
      <c r="Q128" s="28" t="s">
        <v>24</v>
      </c>
      <c r="R128" s="29">
        <v>-1.5810953193999999</v>
      </c>
      <c r="S128" s="30" t="s">
        <v>24</v>
      </c>
      <c r="T128" s="29">
        <v>-3.8235513977000002</v>
      </c>
      <c r="U128" s="30" t="s">
        <v>24</v>
      </c>
      <c r="V128" s="30">
        <f t="shared" si="43"/>
        <v>-1.6378846811000001</v>
      </c>
      <c r="W128" s="30">
        <f t="shared" si="44"/>
        <v>6.9905008544779157E-2</v>
      </c>
      <c r="X128" s="30">
        <f t="shared" si="45"/>
        <v>-3.4633613452000001</v>
      </c>
      <c r="Y128" s="30">
        <f t="shared" si="46"/>
        <v>0.62399325657274141</v>
      </c>
      <c r="Z128" s="31">
        <f t="shared" si="47"/>
        <v>0.69389826511752051</v>
      </c>
      <c r="AG128" s="8" t="s">
        <v>24</v>
      </c>
      <c r="AH128" s="8">
        <f t="shared" si="48"/>
        <v>-3.9289797081</v>
      </c>
      <c r="AI128" s="8">
        <f t="shared" si="49"/>
        <v>0.24598014458923537</v>
      </c>
      <c r="AJ128" s="8">
        <f t="shared" si="50"/>
        <v>-4.1311192267000001</v>
      </c>
      <c r="AK128" s="8">
        <f t="shared" si="51"/>
        <v>-3.3636510400000001</v>
      </c>
      <c r="AL128" s="8" t="s">
        <v>24</v>
      </c>
      <c r="AM128" s="8">
        <f t="shared" si="52"/>
        <v>-3.1942875373000001</v>
      </c>
      <c r="AN128" s="8">
        <f t="shared" si="53"/>
        <v>0.64184759814854264</v>
      </c>
      <c r="AO128" s="8">
        <f t="shared" si="54"/>
        <v>-4.3818891116999996</v>
      </c>
      <c r="AP128" s="8">
        <f t="shared" si="55"/>
        <v>-1.9214908194</v>
      </c>
      <c r="AQ128" s="9">
        <f t="shared" si="56"/>
        <v>0.88782774273777798</v>
      </c>
    </row>
    <row r="129" spans="1:43" x14ac:dyDescent="0.3">
      <c r="A129" s="28" t="s">
        <v>25</v>
      </c>
      <c r="B129" s="29">
        <v>-1.7043162434000001</v>
      </c>
      <c r="C129" s="30" t="s">
        <v>25</v>
      </c>
      <c r="D129" s="29">
        <v>-3.9048604870000001</v>
      </c>
      <c r="E129" s="28" t="s">
        <v>25</v>
      </c>
      <c r="F129" s="29">
        <v>-1.6367415733999999</v>
      </c>
      <c r="G129" s="30" t="s">
        <v>25</v>
      </c>
      <c r="H129" s="29">
        <v>-2.7580150218999999</v>
      </c>
      <c r="I129" s="28" t="s">
        <v>25</v>
      </c>
      <c r="J129" s="29">
        <v>-1.6609547076</v>
      </c>
      <c r="K129" s="30" t="s">
        <v>25</v>
      </c>
      <c r="L129" s="29">
        <v>-4.1870500187999999</v>
      </c>
      <c r="M129" s="28" t="s">
        <v>25</v>
      </c>
      <c r="N129" s="29">
        <v>-1.6616896651999999</v>
      </c>
      <c r="O129" s="30" t="s">
        <v>25</v>
      </c>
      <c r="P129" s="29">
        <v>-4.0983159573999997</v>
      </c>
      <c r="Q129" s="28" t="s">
        <v>25</v>
      </c>
      <c r="R129" s="29">
        <v>-1.6946863424</v>
      </c>
      <c r="S129" s="30" t="s">
        <v>25</v>
      </c>
      <c r="T129" s="29">
        <v>-2.9249309173000002</v>
      </c>
      <c r="U129" s="30" t="s">
        <v>25</v>
      </c>
      <c r="V129" s="30">
        <f t="shared" si="43"/>
        <v>-1.6616896651999999</v>
      </c>
      <c r="W129" s="30">
        <f t="shared" si="44"/>
        <v>2.7522483932924134E-2</v>
      </c>
      <c r="X129" s="30">
        <f t="shared" si="45"/>
        <v>-3.9048604870000001</v>
      </c>
      <c r="Y129" s="30">
        <f t="shared" si="46"/>
        <v>0.67958192228151071</v>
      </c>
      <c r="Z129" s="31">
        <f t="shared" si="47"/>
        <v>0.70710440621443482</v>
      </c>
      <c r="AG129" s="8" t="s">
        <v>25</v>
      </c>
      <c r="AH129" s="8">
        <f t="shared" si="48"/>
        <v>-3.9735266219000001</v>
      </c>
      <c r="AI129" s="8">
        <f t="shared" si="49"/>
        <v>0.25590960671269558</v>
      </c>
      <c r="AJ129" s="8">
        <f t="shared" si="50"/>
        <v>-4.1678120024999998</v>
      </c>
      <c r="AK129" s="8">
        <f t="shared" si="51"/>
        <v>-3.3345824842999998</v>
      </c>
      <c r="AL129" s="8" t="s">
        <v>25</v>
      </c>
      <c r="AM129" s="8">
        <f t="shared" si="52"/>
        <v>-3.1659964070000002</v>
      </c>
      <c r="AN129" s="8">
        <f t="shared" si="53"/>
        <v>0.64991066242300732</v>
      </c>
      <c r="AO129" s="8">
        <f t="shared" si="54"/>
        <v>-4.4272693671000001</v>
      </c>
      <c r="AP129" s="8">
        <f t="shared" si="55"/>
        <v>-2.2594439475999999</v>
      </c>
      <c r="AQ129" s="9">
        <f t="shared" si="56"/>
        <v>0.9058202691357029</v>
      </c>
    </row>
    <row r="130" spans="1:43" x14ac:dyDescent="0.3">
      <c r="A130" s="28" t="s">
        <v>26</v>
      </c>
      <c r="B130" s="29">
        <v>-1.7537264111999999</v>
      </c>
      <c r="C130" s="30" t="s">
        <v>26</v>
      </c>
      <c r="D130" s="29">
        <v>-7.1761190020000001</v>
      </c>
      <c r="E130" s="28" t="s">
        <v>26</v>
      </c>
      <c r="F130" s="29">
        <v>-1.7375327869999999</v>
      </c>
      <c r="G130" s="30" t="s">
        <v>26</v>
      </c>
      <c r="H130" s="29">
        <v>-6.7667352949000001</v>
      </c>
      <c r="I130" s="28" t="s">
        <v>26</v>
      </c>
      <c r="J130" s="29">
        <v>-1.7270990580000001</v>
      </c>
      <c r="K130" s="30" t="s">
        <v>26</v>
      </c>
      <c r="L130" s="29">
        <v>-6.5105023262000001</v>
      </c>
      <c r="M130" s="28" t="s">
        <v>26</v>
      </c>
      <c r="N130" s="29">
        <v>-1.7689950106000001</v>
      </c>
      <c r="O130" s="30" t="s">
        <v>26</v>
      </c>
      <c r="P130" s="29">
        <v>-6.2692881207999998</v>
      </c>
      <c r="Q130" s="28" t="s">
        <v>26</v>
      </c>
      <c r="R130" s="29">
        <v>-1.6991917277999999</v>
      </c>
      <c r="S130" s="30" t="s">
        <v>26</v>
      </c>
      <c r="T130" s="29">
        <v>-6.5408134874000003</v>
      </c>
      <c r="U130" s="30" t="s">
        <v>26</v>
      </c>
      <c r="V130" s="30">
        <f t="shared" si="43"/>
        <v>-1.7375327869999999</v>
      </c>
      <c r="W130" s="30">
        <f t="shared" si="44"/>
        <v>2.6602415747854671E-2</v>
      </c>
      <c r="X130" s="30">
        <f t="shared" si="45"/>
        <v>-6.5408134874000003</v>
      </c>
      <c r="Y130" s="30">
        <f t="shared" si="46"/>
        <v>0.34158269095355148</v>
      </c>
      <c r="Z130" s="31">
        <f t="shared" si="47"/>
        <v>0.36818510670140614</v>
      </c>
      <c r="AG130" s="8" t="s">
        <v>26</v>
      </c>
      <c r="AH130" s="8">
        <f t="shared" si="48"/>
        <v>-4.0837311072000002</v>
      </c>
      <c r="AI130" s="8">
        <f t="shared" si="49"/>
        <v>0.24336265896055706</v>
      </c>
      <c r="AJ130" s="8">
        <f t="shared" si="50"/>
        <v>-4.3082258404999996</v>
      </c>
      <c r="AK130" s="8">
        <f t="shared" si="51"/>
        <v>-3.5242166058</v>
      </c>
      <c r="AL130" s="8" t="s">
        <v>26</v>
      </c>
      <c r="AM130" s="8">
        <f t="shared" si="52"/>
        <v>-5.7516492916999997</v>
      </c>
      <c r="AN130" s="8">
        <f t="shared" si="53"/>
        <v>0.49051515296336917</v>
      </c>
      <c r="AO130" s="8">
        <f t="shared" si="54"/>
        <v>-6.4086980750000002</v>
      </c>
      <c r="AP130" s="8">
        <f t="shared" si="55"/>
        <v>-4.8300271199999996</v>
      </c>
      <c r="AQ130" s="9">
        <f t="shared" si="56"/>
        <v>0.7338778119239262</v>
      </c>
    </row>
    <row r="131" spans="1:43" x14ac:dyDescent="0.3">
      <c r="A131" s="28" t="s">
        <v>27</v>
      </c>
      <c r="B131" s="29">
        <v>-1.9249239299000001</v>
      </c>
      <c r="C131" s="30" t="s">
        <v>27</v>
      </c>
      <c r="D131" s="29">
        <v>-9.5213098155000004</v>
      </c>
      <c r="E131" s="28" t="s">
        <v>27</v>
      </c>
      <c r="F131" s="29">
        <v>-1.8576311753000001</v>
      </c>
      <c r="G131" s="30" t="s">
        <v>27</v>
      </c>
      <c r="H131" s="29">
        <v>-10.1299057416</v>
      </c>
      <c r="I131" s="28" t="s">
        <v>27</v>
      </c>
      <c r="J131" s="29">
        <v>-1.8699191666999999</v>
      </c>
      <c r="K131" s="30" t="s">
        <v>27</v>
      </c>
      <c r="L131" s="29">
        <v>-9.5871599671999999</v>
      </c>
      <c r="M131" s="28" t="s">
        <v>27</v>
      </c>
      <c r="N131" s="29">
        <v>-1.8574180723</v>
      </c>
      <c r="O131" s="30" t="s">
        <v>27</v>
      </c>
      <c r="P131" s="29">
        <v>-9.7647289826999994</v>
      </c>
      <c r="Q131" s="28" t="s">
        <v>27</v>
      </c>
      <c r="R131" s="29">
        <v>-1.8544290833999999</v>
      </c>
      <c r="S131" s="30" t="s">
        <v>27</v>
      </c>
      <c r="T131" s="29">
        <v>-10.3557725827</v>
      </c>
      <c r="U131" s="30" t="s">
        <v>27</v>
      </c>
      <c r="V131" s="30">
        <f t="shared" si="43"/>
        <v>-1.8576311753000001</v>
      </c>
      <c r="W131" s="30">
        <f t="shared" si="44"/>
        <v>2.9704251062994392E-2</v>
      </c>
      <c r="X131" s="30">
        <f t="shared" si="45"/>
        <v>-9.7647289826999994</v>
      </c>
      <c r="Y131" s="30">
        <f t="shared" si="46"/>
        <v>0.35922679190161055</v>
      </c>
      <c r="Z131" s="31">
        <f t="shared" si="47"/>
        <v>0.38893104296460496</v>
      </c>
      <c r="AG131" s="8" t="s">
        <v>27</v>
      </c>
      <c r="AH131" s="8">
        <f t="shared" si="48"/>
        <v>-4.1464248075999999</v>
      </c>
      <c r="AI131" s="8">
        <f t="shared" si="49"/>
        <v>0.26369237504299936</v>
      </c>
      <c r="AJ131" s="8">
        <f t="shared" si="50"/>
        <v>-4.3619479396000003</v>
      </c>
      <c r="AK131" s="8">
        <f t="shared" si="51"/>
        <v>-3.5557626957999999</v>
      </c>
      <c r="AL131" s="8" t="s">
        <v>27</v>
      </c>
      <c r="AM131" s="8">
        <f t="shared" si="52"/>
        <v>-8.0660605764</v>
      </c>
      <c r="AN131" s="8">
        <f t="shared" si="53"/>
        <v>0.70527844078758783</v>
      </c>
      <c r="AO131" s="8">
        <f t="shared" si="54"/>
        <v>-9.2422341906999996</v>
      </c>
      <c r="AP131" s="8">
        <f t="shared" si="55"/>
        <v>-6.8122016704000004</v>
      </c>
      <c r="AQ131" s="9">
        <f t="shared" si="56"/>
        <v>0.9689708158305872</v>
      </c>
    </row>
    <row r="132" spans="1:43" x14ac:dyDescent="0.3">
      <c r="A132" s="28" t="s">
        <v>28</v>
      </c>
      <c r="B132" s="29">
        <v>-2.0196201049</v>
      </c>
      <c r="C132" s="30" t="s">
        <v>28</v>
      </c>
      <c r="D132" s="29">
        <v>-12.3285671289</v>
      </c>
      <c r="E132" s="28" t="s">
        <v>28</v>
      </c>
      <c r="F132" s="29">
        <v>-2.0205793944999999</v>
      </c>
      <c r="G132" s="30" t="s">
        <v>28</v>
      </c>
      <c r="H132" s="29">
        <v>-13.1811341498</v>
      </c>
      <c r="I132" s="28" t="s">
        <v>28</v>
      </c>
      <c r="J132" s="29">
        <v>-2.0264379126000001</v>
      </c>
      <c r="K132" s="30" t="s">
        <v>28</v>
      </c>
      <c r="L132" s="29">
        <v>-12.541831074099999</v>
      </c>
      <c r="M132" s="28" t="s">
        <v>28</v>
      </c>
      <c r="N132" s="29">
        <v>-2.0131886171</v>
      </c>
      <c r="O132" s="30" t="s">
        <v>28</v>
      </c>
      <c r="P132" s="29">
        <v>-12.139945519999999</v>
      </c>
      <c r="Q132" s="28" t="s">
        <v>28</v>
      </c>
      <c r="R132" s="29">
        <v>-1.9960386472</v>
      </c>
      <c r="S132" s="30" t="s">
        <v>28</v>
      </c>
      <c r="T132" s="29">
        <v>-12.3328278105</v>
      </c>
      <c r="U132" s="30" t="s">
        <v>28</v>
      </c>
      <c r="V132" s="30">
        <f t="shared" si="43"/>
        <v>-2.0196201049</v>
      </c>
      <c r="W132" s="30">
        <f t="shared" si="44"/>
        <v>1.1682950525387375E-2</v>
      </c>
      <c r="X132" s="30">
        <f t="shared" si="45"/>
        <v>-12.3328278105</v>
      </c>
      <c r="Y132" s="30">
        <f t="shared" si="46"/>
        <v>0.40390296308020468</v>
      </c>
      <c r="Z132" s="31">
        <f t="shared" si="47"/>
        <v>0.41558591360559205</v>
      </c>
      <c r="AG132" s="8" t="s">
        <v>28</v>
      </c>
      <c r="AH132" s="8">
        <f t="shared" si="48"/>
        <v>-4.2692356588000004</v>
      </c>
      <c r="AI132" s="8">
        <f t="shared" si="49"/>
        <v>0.2628617036740129</v>
      </c>
      <c r="AJ132" s="8">
        <f t="shared" si="50"/>
        <v>-4.4359467286000003</v>
      </c>
      <c r="AK132" s="8">
        <f t="shared" si="51"/>
        <v>-3.6439567649</v>
      </c>
      <c r="AL132" s="8" t="s">
        <v>28</v>
      </c>
      <c r="AM132" s="8">
        <f t="shared" si="52"/>
        <v>-10.9115810449</v>
      </c>
      <c r="AN132" s="8">
        <f t="shared" si="53"/>
        <v>0.85881499165040531</v>
      </c>
      <c r="AO132" s="8">
        <f t="shared" si="54"/>
        <v>-12.295893143000001</v>
      </c>
      <c r="AP132" s="8">
        <f t="shared" si="55"/>
        <v>-9.1817543520000005</v>
      </c>
      <c r="AQ132" s="9">
        <f t="shared" si="56"/>
        <v>1.1216766953244182</v>
      </c>
    </row>
    <row r="133" spans="1:43" x14ac:dyDescent="0.3">
      <c r="A133" s="28" t="s">
        <v>29</v>
      </c>
      <c r="B133" s="29">
        <v>-2.1995561833999999</v>
      </c>
      <c r="C133" s="30" t="s">
        <v>29</v>
      </c>
      <c r="D133" s="29">
        <v>-16.003280921999998</v>
      </c>
      <c r="E133" s="28" t="s">
        <v>29</v>
      </c>
      <c r="F133" s="29">
        <v>-2.1144741672</v>
      </c>
      <c r="G133" s="30" t="s">
        <v>29</v>
      </c>
      <c r="H133" s="29">
        <v>-15.2837105426</v>
      </c>
      <c r="I133" s="28" t="s">
        <v>29</v>
      </c>
      <c r="J133" s="29">
        <v>-2.1389289295</v>
      </c>
      <c r="K133" s="30" t="s">
        <v>29</v>
      </c>
      <c r="L133" s="29">
        <v>-15.375479093299999</v>
      </c>
      <c r="M133" s="28" t="s">
        <v>29</v>
      </c>
      <c r="N133" s="29">
        <v>-2.1646269879000002</v>
      </c>
      <c r="O133" s="30" t="s">
        <v>29</v>
      </c>
      <c r="P133" s="29">
        <v>-14.849376641699999</v>
      </c>
      <c r="Q133" s="28" t="s">
        <v>29</v>
      </c>
      <c r="R133" s="29">
        <v>-2.1577811669</v>
      </c>
      <c r="S133" s="30" t="s">
        <v>29</v>
      </c>
      <c r="T133" s="29">
        <v>-15.2243539191</v>
      </c>
      <c r="U133" s="30" t="s">
        <v>29</v>
      </c>
      <c r="V133" s="30">
        <f t="shared" si="43"/>
        <v>-2.1577811669</v>
      </c>
      <c r="W133" s="30">
        <f t="shared" si="44"/>
        <v>3.1568428429346977E-2</v>
      </c>
      <c r="X133" s="30">
        <f t="shared" si="45"/>
        <v>-15.2837105426</v>
      </c>
      <c r="Y133" s="30">
        <f t="shared" si="46"/>
        <v>0.41778943323850898</v>
      </c>
      <c r="Z133" s="31">
        <f t="shared" si="47"/>
        <v>0.44935786166785596</v>
      </c>
      <c r="AG133" s="8" t="s">
        <v>29</v>
      </c>
      <c r="AH133" s="8">
        <f t="shared" si="48"/>
        <v>-4.3444043777000001</v>
      </c>
      <c r="AI133" s="8">
        <f t="shared" si="49"/>
        <v>0.27244578789456803</v>
      </c>
      <c r="AJ133" s="8">
        <f t="shared" si="50"/>
        <v>-4.5202206269999996</v>
      </c>
      <c r="AK133" s="8">
        <f t="shared" si="51"/>
        <v>-3.7058386561000001</v>
      </c>
      <c r="AL133" s="8" t="s">
        <v>29</v>
      </c>
      <c r="AM133" s="8">
        <f t="shared" si="52"/>
        <v>-12.8359793588</v>
      </c>
      <c r="AN133" s="8">
        <f t="shared" si="53"/>
        <v>0.78562937514950537</v>
      </c>
      <c r="AO133" s="8">
        <f t="shared" si="54"/>
        <v>-13.850084320500001</v>
      </c>
      <c r="AP133" s="8">
        <f t="shared" si="55"/>
        <v>-11.6108733646</v>
      </c>
      <c r="AQ133" s="9">
        <f t="shared" si="56"/>
        <v>1.0580751630440735</v>
      </c>
    </row>
    <row r="134" spans="1:43" x14ac:dyDescent="0.3">
      <c r="A134" s="28" t="s">
        <v>5</v>
      </c>
      <c r="B134" s="29">
        <v>-2.3301601077999998</v>
      </c>
      <c r="C134" s="30" t="s">
        <v>5</v>
      </c>
      <c r="D134" s="29">
        <v>-17.160506906199998</v>
      </c>
      <c r="E134" s="28" t="s">
        <v>5</v>
      </c>
      <c r="F134" s="29">
        <v>-2.3166472076</v>
      </c>
      <c r="G134" s="30" t="s">
        <v>5</v>
      </c>
      <c r="H134" s="29">
        <v>-18.56509565</v>
      </c>
      <c r="I134" s="28" t="s">
        <v>5</v>
      </c>
      <c r="J134" s="29">
        <v>-2.3088290580000002</v>
      </c>
      <c r="K134" s="30" t="s">
        <v>5</v>
      </c>
      <c r="L134" s="29">
        <v>-18.552170604099999</v>
      </c>
      <c r="M134" s="28" t="s">
        <v>5</v>
      </c>
      <c r="N134" s="29">
        <v>-2.2462057574999998</v>
      </c>
      <c r="O134" s="30" t="s">
        <v>5</v>
      </c>
      <c r="P134" s="29">
        <v>-17.555312023199999</v>
      </c>
      <c r="Q134" s="28" t="s">
        <v>5</v>
      </c>
      <c r="R134" s="29">
        <v>-2.2929046493</v>
      </c>
      <c r="S134" s="30" t="s">
        <v>5</v>
      </c>
      <c r="T134" s="29">
        <v>-18.043089069600001</v>
      </c>
      <c r="U134" s="30" t="s">
        <v>5</v>
      </c>
      <c r="V134" s="30">
        <f t="shared" si="43"/>
        <v>-2.3088290580000002</v>
      </c>
      <c r="W134" s="30">
        <f t="shared" si="44"/>
        <v>3.2416659114581289E-2</v>
      </c>
      <c r="X134" s="30">
        <f t="shared" si="45"/>
        <v>-18.043089069600001</v>
      </c>
      <c r="Y134" s="30">
        <f t="shared" si="46"/>
        <v>0.61755801867706761</v>
      </c>
      <c r="Z134" s="31">
        <f t="shared" si="47"/>
        <v>0.64997467779164886</v>
      </c>
      <c r="AG134" s="8" t="s">
        <v>5</v>
      </c>
      <c r="AH134" s="8">
        <f t="shared" si="48"/>
        <v>-4.4831305097999996</v>
      </c>
      <c r="AI134" s="8">
        <f t="shared" si="49"/>
        <v>0.25003487423894194</v>
      </c>
      <c r="AJ134" s="8">
        <f t="shared" si="50"/>
        <v>-4.5838159686999997</v>
      </c>
      <c r="AK134" s="8">
        <f t="shared" si="51"/>
        <v>-3.8541301468000002</v>
      </c>
      <c r="AL134" s="8" t="s">
        <v>5</v>
      </c>
      <c r="AM134" s="8">
        <f t="shared" si="52"/>
        <v>-15.0783957655</v>
      </c>
      <c r="AN134" s="8">
        <f t="shared" si="53"/>
        <v>0.64629273659050079</v>
      </c>
      <c r="AO134" s="8">
        <f t="shared" si="54"/>
        <v>-15.9602166982</v>
      </c>
      <c r="AP134" s="8">
        <f t="shared" si="55"/>
        <v>-13.3515821186</v>
      </c>
      <c r="AQ134" s="9">
        <f t="shared" si="56"/>
        <v>0.89632761082944268</v>
      </c>
    </row>
    <row r="135" spans="1:43" x14ac:dyDescent="0.3">
      <c r="A135" s="28" t="s">
        <v>30</v>
      </c>
      <c r="B135" s="29">
        <v>-2.4601822109999998</v>
      </c>
      <c r="C135" s="30" t="s">
        <v>30</v>
      </c>
      <c r="D135" s="29">
        <v>-19.921736411600001</v>
      </c>
      <c r="E135" s="28" t="s">
        <v>30</v>
      </c>
      <c r="F135" s="29">
        <v>-2.4596376360000001</v>
      </c>
      <c r="G135" s="30" t="s">
        <v>30</v>
      </c>
      <c r="H135" s="29">
        <v>-20.126252156900001</v>
      </c>
      <c r="I135" s="28" t="s">
        <v>30</v>
      </c>
      <c r="J135" s="29">
        <v>-2.4387988992</v>
      </c>
      <c r="K135" s="30" t="s">
        <v>30</v>
      </c>
      <c r="L135" s="29">
        <v>-20.270661346000001</v>
      </c>
      <c r="M135" s="28" t="s">
        <v>30</v>
      </c>
      <c r="N135" s="29">
        <v>-2.4610617169000002</v>
      </c>
      <c r="O135" s="30" t="s">
        <v>30</v>
      </c>
      <c r="P135" s="29">
        <v>-20.0475154895</v>
      </c>
      <c r="Q135" s="28" t="s">
        <v>30</v>
      </c>
      <c r="R135" s="29">
        <v>-2.4917758085999999</v>
      </c>
      <c r="S135" s="30" t="s">
        <v>30</v>
      </c>
      <c r="T135" s="29">
        <v>-20.259110850300001</v>
      </c>
      <c r="U135" s="30" t="s">
        <v>30</v>
      </c>
      <c r="V135" s="30">
        <f t="shared" si="43"/>
        <v>-2.4601822109999998</v>
      </c>
      <c r="W135" s="30">
        <f t="shared" si="44"/>
        <v>1.893562255614736E-2</v>
      </c>
      <c r="X135" s="30">
        <f t="shared" si="45"/>
        <v>-20.126252156900001</v>
      </c>
      <c r="Y135" s="30">
        <f t="shared" si="46"/>
        <v>0.14707518167335742</v>
      </c>
      <c r="Z135" s="31">
        <f t="shared" si="47"/>
        <v>0.16601080422950479</v>
      </c>
      <c r="AG135" s="8" t="s">
        <v>30</v>
      </c>
      <c r="AH135" s="8">
        <f t="shared" si="48"/>
        <v>-4.6558884241999996</v>
      </c>
      <c r="AI135" s="8">
        <f t="shared" si="49"/>
        <v>0.25347193025494275</v>
      </c>
      <c r="AJ135" s="8">
        <f t="shared" si="50"/>
        <v>-4.7313777806999999</v>
      </c>
      <c r="AK135" s="8">
        <f t="shared" si="51"/>
        <v>-3.9880683119000002</v>
      </c>
      <c r="AL135" s="8" t="s">
        <v>30</v>
      </c>
      <c r="AM135" s="8">
        <f t="shared" si="52"/>
        <v>-16.855574915799998</v>
      </c>
      <c r="AN135" s="8">
        <f t="shared" si="53"/>
        <v>0.55862426942875376</v>
      </c>
      <c r="AO135" s="8">
        <f t="shared" si="54"/>
        <v>-17.926962687300001</v>
      </c>
      <c r="AP135" s="8">
        <f t="shared" si="55"/>
        <v>-16.043911332699999</v>
      </c>
      <c r="AQ135" s="9">
        <f t="shared" si="56"/>
        <v>0.81209619968369651</v>
      </c>
    </row>
    <row r="136" spans="1:43" x14ac:dyDescent="0.3">
      <c r="A136" s="28" t="s">
        <v>31</v>
      </c>
      <c r="B136" s="29">
        <v>-2.6774770746000001</v>
      </c>
      <c r="C136" s="30" t="s">
        <v>31</v>
      </c>
      <c r="D136" s="29">
        <v>-22.876685981800001</v>
      </c>
      <c r="E136" s="28" t="s">
        <v>31</v>
      </c>
      <c r="F136" s="29">
        <v>-2.6390566317999999</v>
      </c>
      <c r="G136" s="30" t="s">
        <v>31</v>
      </c>
      <c r="H136" s="29">
        <v>-22.173428468099999</v>
      </c>
      <c r="I136" s="28" t="s">
        <v>31</v>
      </c>
      <c r="J136" s="29">
        <v>-2.6758117736</v>
      </c>
      <c r="K136" s="30" t="s">
        <v>31</v>
      </c>
      <c r="L136" s="29">
        <v>-22.028974676000001</v>
      </c>
      <c r="M136" s="28" t="s">
        <v>31</v>
      </c>
      <c r="N136" s="29">
        <v>-2.6441385787999998</v>
      </c>
      <c r="O136" s="30" t="s">
        <v>31</v>
      </c>
      <c r="P136" s="29">
        <v>-22.937413792299999</v>
      </c>
      <c r="Q136" s="28" t="s">
        <v>31</v>
      </c>
      <c r="R136" s="29">
        <v>-2.5752487239000001</v>
      </c>
      <c r="S136" s="30" t="s">
        <v>31</v>
      </c>
      <c r="T136" s="29">
        <v>-22.996613208500001</v>
      </c>
      <c r="U136" s="30" t="s">
        <v>31</v>
      </c>
      <c r="V136" s="30">
        <f t="shared" si="43"/>
        <v>-2.6441385787999998</v>
      </c>
      <c r="W136" s="30">
        <f t="shared" si="44"/>
        <v>4.1443419699626428E-2</v>
      </c>
      <c r="X136" s="30">
        <f t="shared" si="45"/>
        <v>-22.876685981800001</v>
      </c>
      <c r="Y136" s="30">
        <f t="shared" si="46"/>
        <v>0.46252135703026154</v>
      </c>
      <c r="Z136" s="31">
        <f t="shared" si="47"/>
        <v>0.50396477672988793</v>
      </c>
      <c r="AG136" s="8" t="s">
        <v>31</v>
      </c>
      <c r="AH136" s="8">
        <f t="shared" si="48"/>
        <v>-4.7588793843000001</v>
      </c>
      <c r="AI136" s="8">
        <f t="shared" si="49"/>
        <v>0.25795347250681205</v>
      </c>
      <c r="AJ136" s="8">
        <f t="shared" si="50"/>
        <v>-4.8546568084999997</v>
      </c>
      <c r="AK136" s="8">
        <f t="shared" si="51"/>
        <v>-4.0893889028999997</v>
      </c>
      <c r="AL136" s="8" t="s">
        <v>31</v>
      </c>
      <c r="AM136" s="8">
        <f t="shared" si="52"/>
        <v>-18.5267212742</v>
      </c>
      <c r="AN136" s="8">
        <f t="shared" si="53"/>
        <v>0.66974968601895202</v>
      </c>
      <c r="AO136" s="8">
        <f t="shared" si="54"/>
        <v>-19.919828816900001</v>
      </c>
      <c r="AP136" s="8">
        <f t="shared" si="55"/>
        <v>-18.0709996348</v>
      </c>
      <c r="AQ136" s="9">
        <f t="shared" si="56"/>
        <v>0.92770315852576402</v>
      </c>
    </row>
    <row r="137" spans="1:43" x14ac:dyDescent="0.3">
      <c r="A137" s="28" t="s">
        <v>32</v>
      </c>
      <c r="B137" s="29">
        <v>-2.8536746642000002</v>
      </c>
      <c r="C137" s="30" t="s">
        <v>32</v>
      </c>
      <c r="D137" s="29">
        <v>-26.177766439399999</v>
      </c>
      <c r="E137" s="28" t="s">
        <v>32</v>
      </c>
      <c r="F137" s="29">
        <v>-2.8705169705000002</v>
      </c>
      <c r="G137" s="30" t="s">
        <v>32</v>
      </c>
      <c r="H137" s="29">
        <v>-25.020115814299999</v>
      </c>
      <c r="I137" s="28" t="s">
        <v>32</v>
      </c>
      <c r="J137" s="29">
        <v>-2.7744093361000002</v>
      </c>
      <c r="K137" s="30" t="s">
        <v>32</v>
      </c>
      <c r="L137" s="29">
        <v>-25.845349275099998</v>
      </c>
      <c r="M137" s="28" t="s">
        <v>32</v>
      </c>
      <c r="N137" s="29">
        <v>-2.7915741875000002</v>
      </c>
      <c r="O137" s="30" t="s">
        <v>32</v>
      </c>
      <c r="P137" s="29">
        <v>-25.255399758399999</v>
      </c>
      <c r="Q137" s="28" t="s">
        <v>32</v>
      </c>
      <c r="R137" s="29">
        <v>-2.8249102110000002</v>
      </c>
      <c r="S137" s="30" t="s">
        <v>32</v>
      </c>
      <c r="T137" s="29">
        <v>-25.214546509600002</v>
      </c>
      <c r="U137" s="30" t="s">
        <v>32</v>
      </c>
      <c r="V137" s="30">
        <f t="shared" si="43"/>
        <v>-2.8249102110000002</v>
      </c>
      <c r="W137" s="30">
        <f t="shared" si="44"/>
        <v>4.0469368871065919E-2</v>
      </c>
      <c r="X137" s="30">
        <f t="shared" si="45"/>
        <v>-25.255399758399999</v>
      </c>
      <c r="Y137" s="30">
        <f t="shared" si="46"/>
        <v>0.48739115256142596</v>
      </c>
      <c r="Z137" s="31">
        <f t="shared" si="47"/>
        <v>0.52786052143249185</v>
      </c>
      <c r="AG137" s="8" t="s">
        <v>32</v>
      </c>
      <c r="AH137" s="8">
        <f t="shared" si="48"/>
        <v>-4.8487091607000004</v>
      </c>
      <c r="AI137" s="8">
        <f t="shared" si="49"/>
        <v>0.24661809648656915</v>
      </c>
      <c r="AJ137" s="8">
        <f t="shared" si="50"/>
        <v>-5.0264285553999999</v>
      </c>
      <c r="AK137" s="8">
        <f t="shared" si="51"/>
        <v>-4.2713260319000002</v>
      </c>
      <c r="AL137" s="8" t="s">
        <v>32</v>
      </c>
      <c r="AM137" s="8">
        <f t="shared" si="52"/>
        <v>-20.696412964499999</v>
      </c>
      <c r="AN137" s="8">
        <f t="shared" si="53"/>
        <v>0.66334800776212799</v>
      </c>
      <c r="AO137" s="8">
        <f t="shared" si="54"/>
        <v>-22.0099043421</v>
      </c>
      <c r="AP137" s="8">
        <f t="shared" si="55"/>
        <v>-19.548779541199998</v>
      </c>
      <c r="AQ137" s="9">
        <f t="shared" si="56"/>
        <v>0.90996610424869717</v>
      </c>
    </row>
    <row r="138" spans="1:43" x14ac:dyDescent="0.3">
      <c r="A138" s="28" t="s">
        <v>33</v>
      </c>
      <c r="B138" s="29">
        <v>-3.0438106388000001</v>
      </c>
      <c r="C138" s="30" t="s">
        <v>33</v>
      </c>
      <c r="D138" s="29">
        <v>-27.5282507477</v>
      </c>
      <c r="E138" s="28" t="s">
        <v>33</v>
      </c>
      <c r="F138" s="29">
        <v>-3.0151690304000001</v>
      </c>
      <c r="G138" s="30" t="s">
        <v>33</v>
      </c>
      <c r="H138" s="29">
        <v>-26.164595436500001</v>
      </c>
      <c r="I138" s="28" t="s">
        <v>33</v>
      </c>
      <c r="J138" s="29">
        <v>-3.0265264735000001</v>
      </c>
      <c r="K138" s="30" t="s">
        <v>33</v>
      </c>
      <c r="L138" s="29">
        <v>-27.321522058999999</v>
      </c>
      <c r="M138" s="28" t="s">
        <v>33</v>
      </c>
      <c r="N138" s="29">
        <v>-2.9753263783000001</v>
      </c>
      <c r="O138" s="30" t="s">
        <v>33</v>
      </c>
      <c r="P138" s="29">
        <v>-28.558042452500001</v>
      </c>
      <c r="Q138" s="28" t="s">
        <v>33</v>
      </c>
      <c r="R138" s="29">
        <v>-3.0075644883999999</v>
      </c>
      <c r="S138" s="30" t="s">
        <v>33</v>
      </c>
      <c r="T138" s="29">
        <v>-27.582594140699999</v>
      </c>
      <c r="U138" s="30" t="s">
        <v>33</v>
      </c>
      <c r="V138" s="30">
        <f t="shared" si="43"/>
        <v>-3.0151690304000001</v>
      </c>
      <c r="W138" s="30">
        <f t="shared" si="44"/>
        <v>2.5414091884533783E-2</v>
      </c>
      <c r="X138" s="30">
        <f t="shared" si="45"/>
        <v>-27.5282507477</v>
      </c>
      <c r="Y138" s="30">
        <f t="shared" si="46"/>
        <v>0.85417052149651906</v>
      </c>
      <c r="Z138" s="31">
        <f t="shared" si="47"/>
        <v>0.87958461338105287</v>
      </c>
      <c r="AG138" s="8" t="s">
        <v>33</v>
      </c>
      <c r="AH138" s="8">
        <f t="shared" si="48"/>
        <v>-5.0358314026000004</v>
      </c>
      <c r="AI138" s="8">
        <f t="shared" si="49"/>
        <v>0.27801567932504495</v>
      </c>
      <c r="AJ138" s="8">
        <f t="shared" si="50"/>
        <v>-5.1753498616</v>
      </c>
      <c r="AK138" s="8">
        <f t="shared" si="51"/>
        <v>-4.3803683739999997</v>
      </c>
      <c r="AL138" s="8" t="s">
        <v>33</v>
      </c>
      <c r="AM138" s="8">
        <f t="shared" si="52"/>
        <v>-22.5400325174</v>
      </c>
      <c r="AN138" s="8">
        <f t="shared" si="53"/>
        <v>0.7999444024432707</v>
      </c>
      <c r="AO138" s="8">
        <f t="shared" si="54"/>
        <v>-24.757902358799999</v>
      </c>
      <c r="AP138" s="8">
        <f t="shared" si="55"/>
        <v>-21.788867009899999</v>
      </c>
      <c r="AQ138" s="9">
        <f t="shared" si="56"/>
        <v>1.0779600817683157</v>
      </c>
    </row>
    <row r="139" spans="1:43" x14ac:dyDescent="0.3">
      <c r="A139" s="28" t="s">
        <v>34</v>
      </c>
      <c r="B139" s="29">
        <v>-5.1553147198999998</v>
      </c>
      <c r="C139" s="30" t="s">
        <v>34</v>
      </c>
      <c r="D139" s="29">
        <v>-44.493383784999999</v>
      </c>
      <c r="E139" s="28" t="s">
        <v>34</v>
      </c>
      <c r="F139" s="29">
        <v>-5.1582615423</v>
      </c>
      <c r="G139" s="30" t="s">
        <v>34</v>
      </c>
      <c r="H139" s="29">
        <v>-44.255256323099999</v>
      </c>
      <c r="I139" s="28" t="s">
        <v>34</v>
      </c>
      <c r="J139" s="29">
        <v>-5.1702127279000001</v>
      </c>
      <c r="K139" s="30" t="s">
        <v>34</v>
      </c>
      <c r="L139" s="29">
        <v>-43.838451233800001</v>
      </c>
      <c r="M139" s="28" t="s">
        <v>34</v>
      </c>
      <c r="N139" s="29">
        <v>-5.1417686430999998</v>
      </c>
      <c r="O139" s="30" t="s">
        <v>34</v>
      </c>
      <c r="P139" s="29">
        <v>-43.926449074300002</v>
      </c>
      <c r="Q139" s="28" t="s">
        <v>34</v>
      </c>
      <c r="R139" s="29">
        <v>-5.0930886308999996</v>
      </c>
      <c r="S139" s="30" t="s">
        <v>34</v>
      </c>
      <c r="T139" s="29">
        <v>-45.499388086800003</v>
      </c>
      <c r="U139" s="30" t="s">
        <v>34</v>
      </c>
      <c r="V139" s="30">
        <f t="shared" si="43"/>
        <v>-5.1553147198999998</v>
      </c>
      <c r="W139" s="30">
        <f t="shared" si="44"/>
        <v>3.0062857133944552E-2</v>
      </c>
      <c r="X139" s="30">
        <f t="shared" si="45"/>
        <v>-44.255256323099999</v>
      </c>
      <c r="Y139" s="30">
        <f t="shared" si="46"/>
        <v>0.66668573846965773</v>
      </c>
      <c r="Z139" s="31">
        <f t="shared" si="47"/>
        <v>0.69674859560360225</v>
      </c>
      <c r="AG139" s="8" t="s">
        <v>34</v>
      </c>
      <c r="AH139" s="8">
        <f t="shared" si="48"/>
        <v>-6.6716056718000001</v>
      </c>
      <c r="AI139" s="8">
        <f t="shared" si="49"/>
        <v>0.25299352149502691</v>
      </c>
      <c r="AJ139" s="8">
        <f t="shared" si="50"/>
        <v>-6.7791784249999996</v>
      </c>
      <c r="AK139" s="8">
        <f t="shared" si="51"/>
        <v>-6.0560235765000003</v>
      </c>
      <c r="AL139" s="8" t="s">
        <v>34</v>
      </c>
      <c r="AM139" s="8">
        <f t="shared" si="52"/>
        <v>-37.931543205700002</v>
      </c>
      <c r="AN139" s="8">
        <f t="shared" si="53"/>
        <v>0.82573618014527717</v>
      </c>
      <c r="AO139" s="8">
        <f t="shared" si="54"/>
        <v>-39.392115291300001</v>
      </c>
      <c r="AP139" s="8">
        <f t="shared" si="55"/>
        <v>-36.436405499099997</v>
      </c>
      <c r="AQ139" s="9">
        <f t="shared" si="56"/>
        <v>1.0787297016403041</v>
      </c>
    </row>
    <row r="140" spans="1:43" x14ac:dyDescent="0.3">
      <c r="A140" s="28" t="s">
        <v>35</v>
      </c>
      <c r="B140" s="29">
        <v>-7.1850386339999996</v>
      </c>
      <c r="C140" s="30" t="s">
        <v>35</v>
      </c>
      <c r="D140" s="29">
        <v>-53.850658401700002</v>
      </c>
      <c r="E140" s="28" t="s">
        <v>35</v>
      </c>
      <c r="F140" s="29">
        <v>-7.1263912187000003</v>
      </c>
      <c r="G140" s="30" t="s">
        <v>35</v>
      </c>
      <c r="H140" s="29">
        <v>-54.1375485485</v>
      </c>
      <c r="I140" s="28" t="s">
        <v>35</v>
      </c>
      <c r="J140" s="29">
        <v>-7.2763413514000002</v>
      </c>
      <c r="K140" s="30" t="s">
        <v>35</v>
      </c>
      <c r="L140" s="29">
        <v>-53.621112300100002</v>
      </c>
      <c r="M140" s="28" t="s">
        <v>35</v>
      </c>
      <c r="N140" s="29">
        <v>-7.1454867425000002</v>
      </c>
      <c r="O140" s="30" t="s">
        <v>35</v>
      </c>
      <c r="P140" s="29">
        <v>-54.206200892200002</v>
      </c>
      <c r="Q140" s="28" t="s">
        <v>35</v>
      </c>
      <c r="R140" s="29">
        <v>-7.1059698283000001</v>
      </c>
      <c r="S140" s="30" t="s">
        <v>35</v>
      </c>
      <c r="T140" s="29">
        <v>-53.841454228700002</v>
      </c>
      <c r="U140" s="30" t="s">
        <v>35</v>
      </c>
      <c r="V140" s="30">
        <f t="shared" si="43"/>
        <v>-7.1454867425000002</v>
      </c>
      <c r="W140" s="30">
        <f t="shared" si="44"/>
        <v>6.7293989053828607E-2</v>
      </c>
      <c r="X140" s="30">
        <f t="shared" si="45"/>
        <v>-53.850658401700002</v>
      </c>
      <c r="Y140" s="30">
        <f t="shared" si="46"/>
        <v>0.23921781834304684</v>
      </c>
      <c r="Z140" s="31">
        <f t="shared" si="47"/>
        <v>0.30651180739687545</v>
      </c>
      <c r="AG140" s="8" t="s">
        <v>35</v>
      </c>
      <c r="AH140" s="8">
        <f t="shared" si="48"/>
        <v>-8.3436154883999993</v>
      </c>
      <c r="AI140" s="8">
        <f t="shared" si="49"/>
        <v>0.23709520409175858</v>
      </c>
      <c r="AJ140" s="8">
        <f t="shared" si="50"/>
        <v>-8.4602226332000008</v>
      </c>
      <c r="AK140" s="8">
        <f t="shared" si="51"/>
        <v>-7.8259267886000004</v>
      </c>
      <c r="AL140" s="8" t="s">
        <v>35</v>
      </c>
      <c r="AM140" s="8">
        <f t="shared" si="52"/>
        <v>-48.249340750000002</v>
      </c>
      <c r="AN140" s="8">
        <f t="shared" si="53"/>
        <v>0.72517058502289999</v>
      </c>
      <c r="AO140" s="8">
        <f t="shared" si="54"/>
        <v>-48.984591045000002</v>
      </c>
      <c r="AP140" s="8">
        <f t="shared" si="55"/>
        <v>-46.052385237400003</v>
      </c>
      <c r="AQ140" s="9">
        <f t="shared" si="56"/>
        <v>0.96226578911465854</v>
      </c>
    </row>
    <row r="141" spans="1:43" x14ac:dyDescent="0.3">
      <c r="A141" s="28" t="s">
        <v>36</v>
      </c>
      <c r="B141" s="29">
        <v>-8.9688301416999998</v>
      </c>
      <c r="C141" s="30" t="s">
        <v>36</v>
      </c>
      <c r="D141" s="29">
        <v>301.34616843039998</v>
      </c>
      <c r="E141" s="28" t="s">
        <v>36</v>
      </c>
      <c r="F141" s="29">
        <v>-8.8296960237000004</v>
      </c>
      <c r="G141" s="30" t="s">
        <v>36</v>
      </c>
      <c r="H141" s="29">
        <v>301.27880182609999</v>
      </c>
      <c r="I141" s="28" t="s">
        <v>36</v>
      </c>
      <c r="J141" s="29">
        <v>-8.8643065173999993</v>
      </c>
      <c r="K141" s="30" t="s">
        <v>36</v>
      </c>
      <c r="L141" s="29">
        <v>297.93120638950001</v>
      </c>
      <c r="M141" s="28" t="s">
        <v>36</v>
      </c>
      <c r="N141" s="29">
        <v>-8.9282297155000006</v>
      </c>
      <c r="O141" s="30" t="s">
        <v>36</v>
      </c>
      <c r="P141" s="29">
        <v>300.04093397909998</v>
      </c>
      <c r="Q141" s="28" t="s">
        <v>36</v>
      </c>
      <c r="R141" s="29">
        <v>-8.9231448618000009</v>
      </c>
      <c r="S141" s="30" t="s">
        <v>36</v>
      </c>
      <c r="T141" s="29">
        <v>300.19408240910002</v>
      </c>
      <c r="U141" s="30" t="s">
        <v>36</v>
      </c>
      <c r="V141" s="30">
        <f t="shared" si="43"/>
        <v>-8.9231448618000009</v>
      </c>
      <c r="W141" s="30">
        <f t="shared" si="44"/>
        <v>5.5331940159350564E-2</v>
      </c>
      <c r="X141" s="30">
        <f t="shared" si="45"/>
        <v>300.19408240910002</v>
      </c>
      <c r="Y141" s="30">
        <f t="shared" si="46"/>
        <v>1.3821683006223908</v>
      </c>
      <c r="Z141" s="31">
        <f t="shared" si="47"/>
        <v>1.4375002407817414</v>
      </c>
      <c r="AG141" s="8" t="s">
        <v>36</v>
      </c>
      <c r="AH141" s="8">
        <f t="shared" si="48"/>
        <v>-9.8149353521999991</v>
      </c>
      <c r="AI141" s="8">
        <f t="shared" si="49"/>
        <v>0.2132840777644408</v>
      </c>
      <c r="AJ141" s="8">
        <f t="shared" si="50"/>
        <v>-9.9653414782999992</v>
      </c>
      <c r="AK141" s="8">
        <f t="shared" si="51"/>
        <v>-9.3923855277000001</v>
      </c>
      <c r="AL141" s="8" t="s">
        <v>36</v>
      </c>
      <c r="AM141" s="8">
        <f t="shared" si="52"/>
        <v>306.12052277369997</v>
      </c>
      <c r="AN141" s="8">
        <f t="shared" si="53"/>
        <v>1.0754876564101126</v>
      </c>
      <c r="AO141" s="8">
        <f t="shared" si="54"/>
        <v>303.59674413419998</v>
      </c>
      <c r="AP141" s="8">
        <f t="shared" si="55"/>
        <v>306.88031076689998</v>
      </c>
      <c r="AQ141" s="9">
        <f t="shared" si="56"/>
        <v>1.2887717341745533</v>
      </c>
    </row>
    <row r="142" spans="1:43" x14ac:dyDescent="0.3">
      <c r="A142" s="28" t="s">
        <v>37</v>
      </c>
      <c r="B142" s="29">
        <v>-10.387663315099999</v>
      </c>
      <c r="C142" s="30" t="s">
        <v>37</v>
      </c>
      <c r="D142" s="29">
        <v>296.01217246879997</v>
      </c>
      <c r="E142" s="28" t="s">
        <v>37</v>
      </c>
      <c r="F142" s="29">
        <v>-10.4108110328</v>
      </c>
      <c r="G142" s="30" t="s">
        <v>37</v>
      </c>
      <c r="H142" s="29">
        <v>295.99002711380001</v>
      </c>
      <c r="I142" s="28" t="s">
        <v>37</v>
      </c>
      <c r="J142" s="29">
        <v>-10.4327120856</v>
      </c>
      <c r="K142" s="30" t="s">
        <v>37</v>
      </c>
      <c r="L142" s="29">
        <v>295.07378663100002</v>
      </c>
      <c r="M142" s="28" t="s">
        <v>37</v>
      </c>
      <c r="N142" s="29">
        <v>-10.271546366999999</v>
      </c>
      <c r="O142" s="30" t="s">
        <v>37</v>
      </c>
      <c r="P142" s="29">
        <v>295.54180341369999</v>
      </c>
      <c r="Q142" s="28" t="s">
        <v>37</v>
      </c>
      <c r="R142" s="29">
        <v>-10.269237109800001</v>
      </c>
      <c r="S142" s="30" t="s">
        <v>37</v>
      </c>
      <c r="T142" s="29">
        <v>297.5839425744</v>
      </c>
      <c r="U142" s="30" t="s">
        <v>37</v>
      </c>
      <c r="V142" s="30">
        <f t="shared" si="43"/>
        <v>-10.387663315099999</v>
      </c>
      <c r="W142" s="30">
        <f t="shared" si="44"/>
        <v>7.8324449713139177E-2</v>
      </c>
      <c r="X142" s="30">
        <f t="shared" si="45"/>
        <v>295.99002711380001</v>
      </c>
      <c r="Y142" s="30">
        <f t="shared" si="46"/>
        <v>0.9445631062591141</v>
      </c>
      <c r="Z142" s="31">
        <f t="shared" si="47"/>
        <v>1.0228875559722532</v>
      </c>
      <c r="AG142" s="8" t="s">
        <v>37</v>
      </c>
      <c r="AH142" s="8">
        <f t="shared" si="48"/>
        <v>-11.136583227899999</v>
      </c>
      <c r="AI142" s="8">
        <f t="shared" si="49"/>
        <v>0.17354435245311403</v>
      </c>
      <c r="AJ142" s="8">
        <f t="shared" si="50"/>
        <v>-11.3022629625</v>
      </c>
      <c r="AK142" s="8">
        <f t="shared" si="51"/>
        <v>-10.710504254</v>
      </c>
      <c r="AL142" s="8" t="s">
        <v>37</v>
      </c>
      <c r="AM142" s="8">
        <f t="shared" si="52"/>
        <v>301.90029300459997</v>
      </c>
      <c r="AN142" s="8">
        <f t="shared" si="53"/>
        <v>1.2475590407196775</v>
      </c>
      <c r="AO142" s="8">
        <f t="shared" si="54"/>
        <v>299.4649094092</v>
      </c>
      <c r="AP142" s="8">
        <f t="shared" si="55"/>
        <v>303.32134824240001</v>
      </c>
      <c r="AQ142" s="9">
        <f t="shared" si="56"/>
        <v>1.4211033931727914</v>
      </c>
    </row>
    <row r="143" spans="1:43" x14ac:dyDescent="0.3">
      <c r="A143" s="28" t="s">
        <v>38</v>
      </c>
      <c r="B143" s="29">
        <v>-11.783352213400001</v>
      </c>
      <c r="C143" s="30" t="s">
        <v>38</v>
      </c>
      <c r="D143" s="29">
        <v>-66.569111348800007</v>
      </c>
      <c r="E143" s="28" t="s">
        <v>38</v>
      </c>
      <c r="F143" s="29">
        <v>-11.761556454799999</v>
      </c>
      <c r="G143" s="30" t="s">
        <v>38</v>
      </c>
      <c r="H143" s="29">
        <v>-65.682257749599998</v>
      </c>
      <c r="I143" s="28" t="s">
        <v>38</v>
      </c>
      <c r="J143" s="29">
        <v>-11.6615946357</v>
      </c>
      <c r="K143" s="30" t="s">
        <v>38</v>
      </c>
      <c r="L143" s="29">
        <v>-66.623983846499996</v>
      </c>
      <c r="M143" s="28" t="s">
        <v>38</v>
      </c>
      <c r="N143" s="29">
        <v>-11.613695579</v>
      </c>
      <c r="O143" s="30" t="s">
        <v>38</v>
      </c>
      <c r="P143" s="29">
        <v>-65.815616608400006</v>
      </c>
      <c r="Q143" s="28" t="s">
        <v>38</v>
      </c>
      <c r="R143" s="29">
        <v>-11.650835992399999</v>
      </c>
      <c r="S143" s="30" t="s">
        <v>38</v>
      </c>
      <c r="T143" s="29">
        <v>-67.649607475099998</v>
      </c>
      <c r="U143" s="30" t="s">
        <v>38</v>
      </c>
      <c r="V143" s="30">
        <f t="shared" si="43"/>
        <v>-11.6615946357</v>
      </c>
      <c r="W143" s="30">
        <f t="shared" si="44"/>
        <v>7.4009319769371182E-2</v>
      </c>
      <c r="X143" s="30">
        <f t="shared" si="45"/>
        <v>-66.569111348800007</v>
      </c>
      <c r="Y143" s="30">
        <f t="shared" si="46"/>
        <v>0.78640727322808035</v>
      </c>
      <c r="Z143" s="31">
        <f t="shared" si="47"/>
        <v>0.86041659299745155</v>
      </c>
      <c r="AG143" s="8" t="s">
        <v>38</v>
      </c>
      <c r="AH143" s="8">
        <f t="shared" si="48"/>
        <v>-12.2709459114</v>
      </c>
      <c r="AI143" s="8">
        <f t="shared" si="49"/>
        <v>0.15931324010565268</v>
      </c>
      <c r="AJ143" s="8">
        <f t="shared" si="50"/>
        <v>-12.4414438378</v>
      </c>
      <c r="AK143" s="8">
        <f t="shared" si="51"/>
        <v>-11.9431223551</v>
      </c>
      <c r="AL143" s="8" t="s">
        <v>38</v>
      </c>
      <c r="AM143" s="8">
        <f t="shared" si="52"/>
        <v>-62.250619796899997</v>
      </c>
      <c r="AN143" s="8">
        <f t="shared" si="53"/>
        <v>92.918134399901874</v>
      </c>
      <c r="AO143" s="8">
        <f t="shared" si="54"/>
        <v>-65.810904914399998</v>
      </c>
      <c r="AP143" s="8">
        <f t="shared" si="55"/>
        <v>297.14522674419999</v>
      </c>
      <c r="AQ143" s="9">
        <f t="shared" si="56"/>
        <v>93.07744764000752</v>
      </c>
    </row>
    <row r="144" spans="1:43" x14ac:dyDescent="0.3">
      <c r="A144" s="28" t="s">
        <v>39</v>
      </c>
      <c r="B144" s="29">
        <v>-12.817115665299999</v>
      </c>
      <c r="C144" s="30" t="s">
        <v>39</v>
      </c>
      <c r="D144" s="29">
        <v>-69.086023000599994</v>
      </c>
      <c r="E144" s="28" t="s">
        <v>39</v>
      </c>
      <c r="F144" s="29">
        <v>-12.829181934599999</v>
      </c>
      <c r="G144" s="30" t="s">
        <v>39</v>
      </c>
      <c r="H144" s="29">
        <v>293.5241202844</v>
      </c>
      <c r="I144" s="28" t="s">
        <v>39</v>
      </c>
      <c r="J144" s="29">
        <v>-12.8513783385</v>
      </c>
      <c r="K144" s="30" t="s">
        <v>39</v>
      </c>
      <c r="L144" s="29">
        <v>-68.576507365300003</v>
      </c>
      <c r="M144" s="28" t="s">
        <v>39</v>
      </c>
      <c r="N144" s="29">
        <v>-12.8292924826</v>
      </c>
      <c r="O144" s="30" t="s">
        <v>39</v>
      </c>
      <c r="P144" s="29">
        <v>-70.887217038100005</v>
      </c>
      <c r="Q144" s="28" t="s">
        <v>39</v>
      </c>
      <c r="R144" s="29">
        <v>-12.788906433599999</v>
      </c>
      <c r="S144" s="30" t="s">
        <v>39</v>
      </c>
      <c r="T144" s="29">
        <v>-69.7855557938</v>
      </c>
      <c r="U144" s="30" t="s">
        <v>39</v>
      </c>
      <c r="V144" s="30">
        <f t="shared" si="43"/>
        <v>-12.829181934599999</v>
      </c>
      <c r="W144" s="30">
        <f t="shared" si="44"/>
        <v>2.2803428137613473E-2</v>
      </c>
      <c r="X144" s="30">
        <f t="shared" si="45"/>
        <v>-69.086023000599994</v>
      </c>
      <c r="Y144" s="30">
        <f t="shared" si="46"/>
        <v>162.3891209634682</v>
      </c>
      <c r="Z144" s="31">
        <f t="shared" si="47"/>
        <v>162.41192439160582</v>
      </c>
      <c r="AG144" s="8" t="s">
        <v>39</v>
      </c>
      <c r="AH144" s="8">
        <f t="shared" si="48"/>
        <v>-13.3271452158</v>
      </c>
      <c r="AI144" s="8">
        <f t="shared" si="49"/>
        <v>0.1785994169905912</v>
      </c>
      <c r="AJ144" s="8">
        <f t="shared" si="50"/>
        <v>-13.479795365299999</v>
      </c>
      <c r="AK144" s="8">
        <f t="shared" si="51"/>
        <v>-12.901332395500001</v>
      </c>
      <c r="AL144" s="8" t="s">
        <v>39</v>
      </c>
      <c r="AM144" s="8">
        <f t="shared" si="52"/>
        <v>-63.967312516900002</v>
      </c>
      <c r="AN144" s="8">
        <f t="shared" si="53"/>
        <v>175.78484541789723</v>
      </c>
      <c r="AO144" s="8">
        <f t="shared" si="54"/>
        <v>-67.921990571500004</v>
      </c>
      <c r="AP144" s="8">
        <f t="shared" si="55"/>
        <v>298.27204324629997</v>
      </c>
      <c r="AQ144" s="9">
        <f t="shared" si="56"/>
        <v>175.96344483488781</v>
      </c>
    </row>
    <row r="145" spans="1:43" x14ac:dyDescent="0.3">
      <c r="A145" s="28" t="s">
        <v>40</v>
      </c>
      <c r="B145" s="29">
        <v>-13.749983932399999</v>
      </c>
      <c r="C145" s="30" t="s">
        <v>40</v>
      </c>
      <c r="D145" s="29">
        <v>-70.907059794899993</v>
      </c>
      <c r="E145" s="28" t="s">
        <v>40</v>
      </c>
      <c r="F145" s="29">
        <v>-13.909306732599999</v>
      </c>
      <c r="G145" s="30" t="s">
        <v>40</v>
      </c>
      <c r="H145" s="29">
        <v>-69.126372829700003</v>
      </c>
      <c r="I145" s="28" t="s">
        <v>40</v>
      </c>
      <c r="J145" s="29">
        <v>-13.7720319702</v>
      </c>
      <c r="K145" s="30" t="s">
        <v>40</v>
      </c>
      <c r="L145" s="29">
        <v>-71.987900699099995</v>
      </c>
      <c r="M145" s="28" t="s">
        <v>40</v>
      </c>
      <c r="N145" s="29">
        <v>-13.8385016546</v>
      </c>
      <c r="O145" s="30" t="s">
        <v>40</v>
      </c>
      <c r="P145" s="29">
        <v>-72.907761672700005</v>
      </c>
      <c r="Q145" s="28" t="s">
        <v>40</v>
      </c>
      <c r="R145" s="29">
        <v>-13.642252856800001</v>
      </c>
      <c r="S145" s="30" t="s">
        <v>40</v>
      </c>
      <c r="T145" s="29">
        <v>-69.284340888800003</v>
      </c>
      <c r="U145" s="30" t="s">
        <v>40</v>
      </c>
      <c r="V145" s="30">
        <f t="shared" si="43"/>
        <v>-13.7720319702</v>
      </c>
      <c r="W145" s="30">
        <f t="shared" si="44"/>
        <v>0.10006526928141504</v>
      </c>
      <c r="X145" s="30">
        <f t="shared" si="45"/>
        <v>-70.907059794899993</v>
      </c>
      <c r="Y145" s="30">
        <f t="shared" si="46"/>
        <v>1.6548692252426722</v>
      </c>
      <c r="Z145" s="31">
        <f t="shared" si="47"/>
        <v>1.7549344945240872</v>
      </c>
      <c r="AG145" s="8" t="s">
        <v>40</v>
      </c>
      <c r="AH145" s="8">
        <f t="shared" si="48"/>
        <v>-14.266114736900001</v>
      </c>
      <c r="AI145" s="8">
        <f t="shared" si="49"/>
        <v>0.19387773505536912</v>
      </c>
      <c r="AJ145" s="8">
        <f t="shared" si="50"/>
        <v>-14.472649513</v>
      </c>
      <c r="AK145" s="8">
        <f t="shared" si="51"/>
        <v>-13.8263860548</v>
      </c>
      <c r="AL145" s="8" t="s">
        <v>40</v>
      </c>
      <c r="AM145" s="8">
        <f t="shared" si="52"/>
        <v>-67.644724750400002</v>
      </c>
      <c r="AN145" s="8">
        <f t="shared" si="53"/>
        <v>1.7024708881571207</v>
      </c>
      <c r="AO145" s="8">
        <f t="shared" si="54"/>
        <v>-70.076198157299999</v>
      </c>
      <c r="AP145" s="8">
        <f t="shared" si="55"/>
        <v>-64.019206897700002</v>
      </c>
      <c r="AQ145" s="9">
        <f t="shared" si="56"/>
        <v>1.8963486232124898</v>
      </c>
    </row>
    <row r="146" spans="1:43" x14ac:dyDescent="0.3">
      <c r="A146" s="28" t="s">
        <v>41</v>
      </c>
      <c r="B146" s="29">
        <v>-14.5891614579</v>
      </c>
      <c r="C146" s="30" t="s">
        <v>41</v>
      </c>
      <c r="D146" s="29">
        <v>-74.560368642300006</v>
      </c>
      <c r="E146" s="28" t="s">
        <v>41</v>
      </c>
      <c r="F146" s="29">
        <v>-14.6869787048</v>
      </c>
      <c r="G146" s="30" t="s">
        <v>41</v>
      </c>
      <c r="H146" s="29">
        <v>-74.853519000199995</v>
      </c>
      <c r="I146" s="28" t="s">
        <v>41</v>
      </c>
      <c r="J146" s="29">
        <v>-14.795689128799999</v>
      </c>
      <c r="K146" s="30" t="s">
        <v>41</v>
      </c>
      <c r="L146" s="29">
        <v>-71.747655594500003</v>
      </c>
      <c r="M146" s="28" t="s">
        <v>41</v>
      </c>
      <c r="N146" s="29">
        <v>-14.618652612</v>
      </c>
      <c r="O146" s="30" t="s">
        <v>41</v>
      </c>
      <c r="P146" s="29">
        <v>-72.851216657099997</v>
      </c>
      <c r="Q146" s="28" t="s">
        <v>41</v>
      </c>
      <c r="R146" s="29">
        <v>-14.722331456099999</v>
      </c>
      <c r="S146" s="30" t="s">
        <v>41</v>
      </c>
      <c r="T146" s="29">
        <v>-75.069629074299996</v>
      </c>
      <c r="U146" s="30" t="s">
        <v>41</v>
      </c>
      <c r="V146" s="30">
        <f t="shared" si="43"/>
        <v>-14.6869787048</v>
      </c>
      <c r="W146" s="30">
        <f t="shared" si="44"/>
        <v>8.2472624741733058E-2</v>
      </c>
      <c r="X146" s="30">
        <f t="shared" si="45"/>
        <v>-74.560368642300006</v>
      </c>
      <c r="Y146" s="30">
        <f t="shared" si="46"/>
        <v>1.4500836652079989</v>
      </c>
      <c r="Z146" s="31">
        <f t="shared" si="47"/>
        <v>1.532556289949732</v>
      </c>
      <c r="AG146" s="8" t="s">
        <v>41</v>
      </c>
      <c r="AH146" s="8">
        <f t="shared" si="48"/>
        <v>-15.007613252300001</v>
      </c>
      <c r="AI146" s="8">
        <f t="shared" si="49"/>
        <v>0.13039469169428752</v>
      </c>
      <c r="AJ146" s="8">
        <f t="shared" si="50"/>
        <v>-15.201194106299999</v>
      </c>
      <c r="AK146" s="8">
        <f t="shared" si="51"/>
        <v>-14.805647657</v>
      </c>
      <c r="AL146" s="8" t="s">
        <v>41</v>
      </c>
      <c r="AM146" s="8">
        <f t="shared" si="52"/>
        <v>-69.774591066100001</v>
      </c>
      <c r="AN146" s="8">
        <f t="shared" si="53"/>
        <v>2.0654632455926589</v>
      </c>
      <c r="AO146" s="8">
        <f t="shared" si="54"/>
        <v>-71.745879132799999</v>
      </c>
      <c r="AP146" s="8">
        <f t="shared" si="55"/>
        <v>-65.742618945499999</v>
      </c>
      <c r="AQ146" s="9">
        <f t="shared" si="56"/>
        <v>2.1958579372869464</v>
      </c>
    </row>
    <row r="147" spans="1:43" x14ac:dyDescent="0.3">
      <c r="A147" s="28" t="s">
        <v>4</v>
      </c>
      <c r="B147" s="29">
        <v>-15.4635144749</v>
      </c>
      <c r="C147" s="30" t="s">
        <v>4</v>
      </c>
      <c r="D147" s="29">
        <v>-76.973316454400006</v>
      </c>
      <c r="E147" s="28" t="s">
        <v>4</v>
      </c>
      <c r="F147" s="29">
        <v>-15.461892819599999</v>
      </c>
      <c r="G147" s="30" t="s">
        <v>4</v>
      </c>
      <c r="H147" s="29">
        <v>-71.5677934916</v>
      </c>
      <c r="I147" s="28" t="s">
        <v>4</v>
      </c>
      <c r="J147" s="29">
        <v>-15.322289757</v>
      </c>
      <c r="K147" s="30" t="s">
        <v>4</v>
      </c>
      <c r="L147" s="29">
        <v>-73.526155799400001</v>
      </c>
      <c r="M147" s="28" t="s">
        <v>4</v>
      </c>
      <c r="N147" s="29">
        <v>-15.700770632599999</v>
      </c>
      <c r="O147" s="30" t="s">
        <v>4</v>
      </c>
      <c r="P147" s="29">
        <v>-72.593239204200003</v>
      </c>
      <c r="Q147" s="28" t="s">
        <v>4</v>
      </c>
      <c r="R147" s="29">
        <v>-15.512816361200001</v>
      </c>
      <c r="S147" s="30" t="s">
        <v>4</v>
      </c>
      <c r="T147" s="29">
        <v>-76.839385987100002</v>
      </c>
      <c r="U147" s="30" t="s">
        <v>4</v>
      </c>
      <c r="V147" s="30">
        <f t="shared" si="43"/>
        <v>-15.4635144749</v>
      </c>
      <c r="W147" s="30">
        <f t="shared" si="44"/>
        <v>0.13650787725102739</v>
      </c>
      <c r="X147" s="30">
        <f t="shared" si="45"/>
        <v>-73.526155799400001</v>
      </c>
      <c r="Y147" s="30">
        <f t="shared" si="46"/>
        <v>2.478503667532697</v>
      </c>
      <c r="Z147" s="31">
        <f t="shared" si="47"/>
        <v>2.6150115447837243</v>
      </c>
      <c r="AG147" s="8" t="s">
        <v>4</v>
      </c>
      <c r="AH147" s="8">
        <f t="shared" si="48"/>
        <v>-15.875970759699999</v>
      </c>
      <c r="AI147" s="8">
        <f t="shared" si="49"/>
        <v>0.20507416239850829</v>
      </c>
      <c r="AJ147" s="8">
        <f t="shared" si="50"/>
        <v>-16.112415015700002</v>
      </c>
      <c r="AK147" s="8">
        <f t="shared" si="51"/>
        <v>-15.520368895700001</v>
      </c>
      <c r="AL147" s="8" t="s">
        <v>4</v>
      </c>
      <c r="AM147" s="8">
        <f t="shared" si="52"/>
        <v>-69.425080025100002</v>
      </c>
      <c r="AN147" s="8">
        <f t="shared" si="53"/>
        <v>1.8222234385438767</v>
      </c>
      <c r="AO147" s="8">
        <f t="shared" si="54"/>
        <v>-73.977236147400006</v>
      </c>
      <c r="AP147" s="8">
        <f t="shared" si="55"/>
        <v>-66.791544568299997</v>
      </c>
      <c r="AQ147" s="9">
        <f t="shared" si="56"/>
        <v>2.0272976009423851</v>
      </c>
    </row>
    <row r="148" spans="1:43" x14ac:dyDescent="0.3">
      <c r="A148" s="28" t="s">
        <v>3</v>
      </c>
      <c r="B148" s="29">
        <v>-21.310649695399999</v>
      </c>
      <c r="C148" s="30" t="s">
        <v>3</v>
      </c>
      <c r="D148" s="29">
        <v>-81.556065834400002</v>
      </c>
      <c r="E148" s="28" t="s">
        <v>3</v>
      </c>
      <c r="F148" s="29">
        <v>-21.233373011800001</v>
      </c>
      <c r="G148" s="30" t="s">
        <v>3</v>
      </c>
      <c r="H148" s="29">
        <v>-86.871829069900002</v>
      </c>
      <c r="I148" s="28" t="s">
        <v>3</v>
      </c>
      <c r="J148" s="29">
        <v>-21.257628744000002</v>
      </c>
      <c r="K148" s="30" t="s">
        <v>3</v>
      </c>
      <c r="L148" s="29">
        <v>-71.357707894499995</v>
      </c>
      <c r="M148" s="28" t="s">
        <v>3</v>
      </c>
      <c r="N148" s="29">
        <v>-21.1856271049</v>
      </c>
      <c r="O148" s="30" t="s">
        <v>3</v>
      </c>
      <c r="P148" s="29">
        <v>-75.904983043100003</v>
      </c>
      <c r="Q148" s="28" t="s">
        <v>3</v>
      </c>
      <c r="R148" s="29">
        <v>-21.228688598400002</v>
      </c>
      <c r="S148" s="30" t="s">
        <v>3</v>
      </c>
      <c r="T148" s="29">
        <v>-76.497688130699999</v>
      </c>
      <c r="U148" s="30" t="s">
        <v>3</v>
      </c>
      <c r="V148" s="30">
        <f t="shared" si="43"/>
        <v>-21.233373011800001</v>
      </c>
      <c r="W148" s="30">
        <f t="shared" si="44"/>
        <v>4.5769636689839917E-2</v>
      </c>
      <c r="X148" s="30">
        <f t="shared" si="45"/>
        <v>-76.497688130699999</v>
      </c>
      <c r="Y148" s="30">
        <f t="shared" si="46"/>
        <v>5.9406087248152417</v>
      </c>
      <c r="Z148" s="31">
        <f t="shared" si="47"/>
        <v>5.9863783615050821</v>
      </c>
      <c r="AG148" s="8" t="s">
        <v>3</v>
      </c>
      <c r="AH148" s="8">
        <f t="shared" si="48"/>
        <v>-21.339155290099999</v>
      </c>
      <c r="AI148" s="8">
        <f t="shared" si="49"/>
        <v>0.17577779901328991</v>
      </c>
      <c r="AJ148" s="8">
        <f t="shared" si="50"/>
        <v>-21.555696742599999</v>
      </c>
      <c r="AK148" s="8">
        <f t="shared" si="51"/>
        <v>-20.9980387783</v>
      </c>
      <c r="AL148" s="8" t="s">
        <v>3</v>
      </c>
      <c r="AM148" s="8">
        <f t="shared" si="52"/>
        <v>-75.406709470199999</v>
      </c>
      <c r="AN148" s="8">
        <f t="shared" si="53"/>
        <v>3.6442749643996235</v>
      </c>
      <c r="AO148" s="8">
        <f t="shared" si="54"/>
        <v>-83.053366242500005</v>
      </c>
      <c r="AP148" s="8">
        <f t="shared" si="55"/>
        <v>-70.320356642099995</v>
      </c>
      <c r="AQ148" s="9">
        <f t="shared" si="56"/>
        <v>3.8200527634129133</v>
      </c>
    </row>
    <row r="149" spans="1:43" x14ac:dyDescent="0.3">
      <c r="A149" s="28" t="s">
        <v>2</v>
      </c>
      <c r="B149" s="29">
        <v>-24.116278540500002</v>
      </c>
      <c r="C149" s="30" t="s">
        <v>2</v>
      </c>
      <c r="D149" s="29">
        <v>-75.952756108100004</v>
      </c>
      <c r="E149" s="28" t="s">
        <v>2</v>
      </c>
      <c r="F149" s="29">
        <v>-23.660277074100001</v>
      </c>
      <c r="G149" s="30" t="s">
        <v>2</v>
      </c>
      <c r="H149" s="29">
        <v>-74.833606797599998</v>
      </c>
      <c r="I149" s="28" t="s">
        <v>2</v>
      </c>
      <c r="J149" s="29">
        <v>-24.237713062200001</v>
      </c>
      <c r="K149" s="30" t="s">
        <v>2</v>
      </c>
      <c r="L149" s="29">
        <v>-70.598880200799996</v>
      </c>
      <c r="M149" s="28" t="s">
        <v>2</v>
      </c>
      <c r="N149" s="29">
        <v>-24.150097449800001</v>
      </c>
      <c r="O149" s="30" t="s">
        <v>2</v>
      </c>
      <c r="P149" s="29">
        <v>-81.153721529600006</v>
      </c>
      <c r="Q149" s="28" t="s">
        <v>2</v>
      </c>
      <c r="R149" s="29">
        <v>-24.114421792800002</v>
      </c>
      <c r="S149" s="30" t="s">
        <v>2</v>
      </c>
      <c r="T149" s="29">
        <v>-79.220049899200006</v>
      </c>
      <c r="U149" s="30" t="s">
        <v>2</v>
      </c>
      <c r="V149" s="30">
        <f t="shared" si="43"/>
        <v>-24.116278540500002</v>
      </c>
      <c r="W149" s="30">
        <f t="shared" si="44"/>
        <v>0.22666986765267302</v>
      </c>
      <c r="X149" s="30">
        <f t="shared" si="45"/>
        <v>-75.952756108100004</v>
      </c>
      <c r="Y149" s="30">
        <f t="shared" si="46"/>
        <v>4.0879561122937194</v>
      </c>
      <c r="Z149" s="31">
        <f t="shared" si="47"/>
        <v>4.314625979946392</v>
      </c>
      <c r="AG149" s="8" t="s">
        <v>2</v>
      </c>
      <c r="AH149" s="8">
        <f t="shared" si="48"/>
        <v>-24.625841450399999</v>
      </c>
      <c r="AI149" s="8">
        <f t="shared" si="49"/>
        <v>0.32110860056281215</v>
      </c>
      <c r="AJ149" s="8">
        <f t="shared" si="50"/>
        <v>-25.089383293600001</v>
      </c>
      <c r="AK149" s="8">
        <f t="shared" si="51"/>
        <v>-24.001910447099998</v>
      </c>
      <c r="AL149" s="8" t="s">
        <v>2</v>
      </c>
      <c r="AM149" s="8">
        <f t="shared" si="52"/>
        <v>-78.751152877799996</v>
      </c>
      <c r="AN149" s="8">
        <f t="shared" si="53"/>
        <v>7.9049441940958571</v>
      </c>
      <c r="AO149" s="8">
        <f t="shared" si="54"/>
        <v>-84.393633110699994</v>
      </c>
      <c r="AP149" s="8">
        <f t="shared" si="55"/>
        <v>-53.651014249200003</v>
      </c>
      <c r="AQ149" s="9">
        <f t="shared" si="56"/>
        <v>8.2260527946586688</v>
      </c>
    </row>
    <row r="150" spans="1:43" x14ac:dyDescent="0.3">
      <c r="A150" s="28" t="s">
        <v>42</v>
      </c>
      <c r="B150" s="29">
        <v>-27.383862664999999</v>
      </c>
      <c r="C150" s="30" t="s">
        <v>42</v>
      </c>
      <c r="D150" s="29">
        <v>-67.712874365100006</v>
      </c>
      <c r="E150" s="28" t="s">
        <v>42</v>
      </c>
      <c r="F150" s="29">
        <v>-26.5623381063</v>
      </c>
      <c r="G150" s="30" t="s">
        <v>42</v>
      </c>
      <c r="H150" s="29">
        <v>-74.934911231699999</v>
      </c>
      <c r="I150" s="28" t="s">
        <v>42</v>
      </c>
      <c r="J150" s="29">
        <v>-26.065520701600001</v>
      </c>
      <c r="K150" s="30" t="s">
        <v>42</v>
      </c>
      <c r="L150" s="29">
        <v>-80.166194253499995</v>
      </c>
      <c r="M150" s="28" t="s">
        <v>42</v>
      </c>
      <c r="N150" s="29">
        <v>-26.881729654099999</v>
      </c>
      <c r="O150" s="30" t="s">
        <v>42</v>
      </c>
      <c r="P150" s="29">
        <v>-74.721212165799997</v>
      </c>
      <c r="Q150" s="28" t="s">
        <v>42</v>
      </c>
      <c r="R150" s="29">
        <v>-27.438003887400001</v>
      </c>
      <c r="S150" s="30" t="s">
        <v>42</v>
      </c>
      <c r="T150" s="29">
        <v>-72.540242023600001</v>
      </c>
      <c r="U150" s="30" t="s">
        <v>42</v>
      </c>
      <c r="V150" s="30">
        <f t="shared" si="43"/>
        <v>-26.881729654099999</v>
      </c>
      <c r="W150" s="30">
        <f t="shared" si="44"/>
        <v>0.57632344184033579</v>
      </c>
      <c r="X150" s="30">
        <f t="shared" si="45"/>
        <v>-74.721212165799997</v>
      </c>
      <c r="Y150" s="30">
        <f t="shared" si="46"/>
        <v>4.5020512439043845</v>
      </c>
      <c r="Z150" s="31">
        <f t="shared" si="47"/>
        <v>5.0783746857447198</v>
      </c>
      <c r="AG150" s="8" t="s">
        <v>42</v>
      </c>
      <c r="AH150" s="8">
        <f t="shared" si="48"/>
        <v>-26.886739126799998</v>
      </c>
      <c r="AI150" s="8">
        <f t="shared" si="49"/>
        <v>0.40779772775234679</v>
      </c>
      <c r="AJ150" s="8">
        <f t="shared" si="50"/>
        <v>-28.123634114600002</v>
      </c>
      <c r="AK150" s="8">
        <f t="shared" si="51"/>
        <v>-26.3244646598</v>
      </c>
      <c r="AL150" s="8" t="s">
        <v>42</v>
      </c>
      <c r="AM150" s="8">
        <f t="shared" si="52"/>
        <v>-77.282948920500004</v>
      </c>
      <c r="AN150" s="8">
        <f t="shared" si="53"/>
        <v>8.6954694122177631</v>
      </c>
      <c r="AO150" s="8">
        <f t="shared" si="54"/>
        <v>-87.435489112799999</v>
      </c>
      <c r="AP150" s="8">
        <f t="shared" si="55"/>
        <v>-58.609829213300003</v>
      </c>
      <c r="AQ150" s="9">
        <f t="shared" si="56"/>
        <v>9.1032671399701108</v>
      </c>
    </row>
    <row r="151" spans="1:43" x14ac:dyDescent="0.3">
      <c r="A151" s="28" t="s">
        <v>1</v>
      </c>
      <c r="B151" s="29">
        <v>-28.604582020799999</v>
      </c>
      <c r="C151" s="30" t="s">
        <v>1</v>
      </c>
      <c r="D151" s="29">
        <v>-62.650936936000001</v>
      </c>
      <c r="E151" s="28" t="s">
        <v>1</v>
      </c>
      <c r="F151" s="29">
        <v>-28.578637058999998</v>
      </c>
      <c r="G151" s="30" t="s">
        <v>1</v>
      </c>
      <c r="H151" s="29">
        <v>-85.034563356999996</v>
      </c>
      <c r="I151" s="28" t="s">
        <v>1</v>
      </c>
      <c r="J151" s="29">
        <v>-28.7128663614</v>
      </c>
      <c r="K151" s="30" t="s">
        <v>1</v>
      </c>
      <c r="L151" s="29">
        <v>-72.053568060299995</v>
      </c>
      <c r="M151" s="28" t="s">
        <v>1</v>
      </c>
      <c r="N151" s="29">
        <v>-28.679242065299999</v>
      </c>
      <c r="O151" s="30" t="s">
        <v>1</v>
      </c>
      <c r="P151" s="29">
        <v>-71.643046692300004</v>
      </c>
      <c r="Q151" s="28" t="s">
        <v>1</v>
      </c>
      <c r="R151" s="29">
        <v>-29.116278177600002</v>
      </c>
      <c r="S151" s="30" t="s">
        <v>1</v>
      </c>
      <c r="T151" s="29">
        <v>-75.287906007700002</v>
      </c>
      <c r="U151" s="30" t="s">
        <v>1</v>
      </c>
      <c r="V151" s="30">
        <f t="shared" si="43"/>
        <v>-28.679242065299999</v>
      </c>
      <c r="W151" s="30">
        <f t="shared" si="44"/>
        <v>0.21815989710620493</v>
      </c>
      <c r="X151" s="30">
        <f t="shared" si="45"/>
        <v>-72.053568060299995</v>
      </c>
      <c r="Y151" s="30">
        <f t="shared" si="46"/>
        <v>8.0521363163516284</v>
      </c>
      <c r="Z151" s="31">
        <f t="shared" si="47"/>
        <v>8.2702962134578328</v>
      </c>
      <c r="AG151" s="8" t="s">
        <v>1</v>
      </c>
      <c r="AH151" s="8">
        <f t="shared" si="48"/>
        <v>-28.531676155100001</v>
      </c>
      <c r="AI151" s="8">
        <f t="shared" si="49"/>
        <v>0.67107456974730917</v>
      </c>
      <c r="AJ151" s="8">
        <f t="shared" si="50"/>
        <v>-29.875722291199999</v>
      </c>
      <c r="AK151" s="8">
        <f t="shared" si="51"/>
        <v>-27.510546476799998</v>
      </c>
      <c r="AL151" s="8" t="s">
        <v>1</v>
      </c>
      <c r="AM151" s="8">
        <f t="shared" si="52"/>
        <v>-76.763284779200006</v>
      </c>
      <c r="AN151" s="8">
        <f t="shared" si="53"/>
        <v>6.1017557909523612</v>
      </c>
      <c r="AO151" s="8">
        <f t="shared" si="54"/>
        <v>-82.926156518400006</v>
      </c>
      <c r="AP151" s="8">
        <f t="shared" si="55"/>
        <v>-62.880557916800001</v>
      </c>
      <c r="AQ151" s="9">
        <f t="shared" si="56"/>
        <v>6.77283036069967</v>
      </c>
    </row>
    <row r="152" spans="1:43" x14ac:dyDescent="0.3">
      <c r="A152" s="28" t="s">
        <v>43</v>
      </c>
      <c r="B152" s="29">
        <v>-31.035888217099998</v>
      </c>
      <c r="C152" s="30" t="s">
        <v>43</v>
      </c>
      <c r="D152" s="29">
        <v>-89.018361752000004</v>
      </c>
      <c r="E152" s="28" t="s">
        <v>43</v>
      </c>
      <c r="F152" s="29">
        <v>-29.4711323941</v>
      </c>
      <c r="G152" s="30" t="s">
        <v>43</v>
      </c>
      <c r="H152" s="29">
        <v>-82.681562468300001</v>
      </c>
      <c r="I152" s="28" t="s">
        <v>43</v>
      </c>
      <c r="J152" s="29">
        <v>-30.274121479600002</v>
      </c>
      <c r="K152" s="30" t="s">
        <v>43</v>
      </c>
      <c r="L152" s="29">
        <v>-72.3599317141</v>
      </c>
      <c r="M152" s="28" t="s">
        <v>43</v>
      </c>
      <c r="N152" s="29">
        <v>-29.819272057300001</v>
      </c>
      <c r="O152" s="30" t="s">
        <v>43</v>
      </c>
      <c r="P152" s="29">
        <v>-56.554558015799998</v>
      </c>
      <c r="Q152" s="28" t="s">
        <v>43</v>
      </c>
      <c r="R152" s="29">
        <v>-28.8788062679</v>
      </c>
      <c r="S152" s="30" t="s">
        <v>43</v>
      </c>
      <c r="T152" s="29">
        <v>-67.853680993799998</v>
      </c>
      <c r="U152" s="30" t="s">
        <v>43</v>
      </c>
      <c r="V152" s="30">
        <f t="shared" si="43"/>
        <v>-29.819272057300001</v>
      </c>
      <c r="W152" s="30">
        <f t="shared" si="44"/>
        <v>0.81599687922592012</v>
      </c>
      <c r="X152" s="30">
        <f t="shared" si="45"/>
        <v>-72.3599317141</v>
      </c>
      <c r="Y152" s="30">
        <f t="shared" si="46"/>
        <v>12.701002689918761</v>
      </c>
      <c r="Z152" s="31">
        <f t="shared" si="47"/>
        <v>13.516999569144682</v>
      </c>
      <c r="AG152" s="8" t="s">
        <v>43</v>
      </c>
      <c r="AH152" s="8">
        <f t="shared" si="48"/>
        <v>-29.808690388700001</v>
      </c>
      <c r="AI152" s="8">
        <f t="shared" si="49"/>
        <v>0.71566558346186349</v>
      </c>
      <c r="AJ152" s="8">
        <f t="shared" si="50"/>
        <v>-31.772252593699999</v>
      </c>
      <c r="AK152" s="8">
        <f t="shared" si="51"/>
        <v>-28.9561108983</v>
      </c>
      <c r="AL152" s="8" t="s">
        <v>43</v>
      </c>
      <c r="AM152" s="8">
        <f t="shared" si="52"/>
        <v>-70.1613627511</v>
      </c>
      <c r="AN152" s="8">
        <f t="shared" si="53"/>
        <v>7.5521235923417391</v>
      </c>
      <c r="AO152" s="8">
        <f t="shared" si="54"/>
        <v>-81.641849834699997</v>
      </c>
      <c r="AP152" s="8">
        <f t="shared" si="55"/>
        <v>-58.2374247467</v>
      </c>
      <c r="AQ152" s="9">
        <f t="shared" si="56"/>
        <v>8.2677891758036033</v>
      </c>
    </row>
    <row r="153" spans="1:43" x14ac:dyDescent="0.3">
      <c r="A153" s="28"/>
      <c r="B153" s="29"/>
      <c r="C153" s="30"/>
      <c r="D153" s="29"/>
      <c r="E153" s="28" t="s">
        <v>44</v>
      </c>
      <c r="F153" s="29">
        <v>-31.222436453699999</v>
      </c>
      <c r="G153" s="30" t="s">
        <v>44</v>
      </c>
      <c r="H153" s="29">
        <v>-82.063915187700005</v>
      </c>
      <c r="I153" s="28"/>
      <c r="J153" s="29"/>
      <c r="K153" s="30"/>
      <c r="L153" s="29"/>
      <c r="M153" s="28" t="s">
        <v>44</v>
      </c>
      <c r="N153" s="29">
        <v>-32.587096103999997</v>
      </c>
      <c r="O153" s="30" t="s">
        <v>44</v>
      </c>
      <c r="P153" s="29">
        <v>-62.694594639899996</v>
      </c>
      <c r="Q153" s="28" t="s">
        <v>44</v>
      </c>
      <c r="R153" s="29">
        <v>-30.4722245462</v>
      </c>
      <c r="S153" s="30" t="s">
        <v>44</v>
      </c>
      <c r="T153" s="29">
        <v>-92.490866425299998</v>
      </c>
      <c r="U153" s="30" t="s">
        <v>44</v>
      </c>
      <c r="V153" s="30">
        <f t="shared" si="43"/>
        <v>-31.222436453699999</v>
      </c>
      <c r="W153" s="30">
        <f t="shared" si="44"/>
        <v>1.0722092125842393</v>
      </c>
      <c r="X153" s="30">
        <f t="shared" si="45"/>
        <v>-82.063915187700005</v>
      </c>
      <c r="Y153" s="30">
        <f t="shared" si="46"/>
        <v>15.120128432568197</v>
      </c>
      <c r="Z153" s="31">
        <f t="shared" si="47"/>
        <v>16.192337645152438</v>
      </c>
      <c r="AG153" s="8" t="s">
        <v>44</v>
      </c>
      <c r="AH153" s="8">
        <f t="shared" si="48"/>
        <v>-31.182619701349999</v>
      </c>
      <c r="AI153" s="8">
        <f t="shared" si="49"/>
        <v>0.57826458605841136</v>
      </c>
      <c r="AJ153" s="8">
        <f t="shared" si="50"/>
        <v>-32.445838110799997</v>
      </c>
      <c r="AK153" s="8">
        <f t="shared" si="51"/>
        <v>-30.559057018499999</v>
      </c>
      <c r="AL153" s="8" t="s">
        <v>44</v>
      </c>
      <c r="AM153" s="8">
        <f t="shared" si="52"/>
        <v>-73.541480994950007</v>
      </c>
      <c r="AN153" s="8">
        <f t="shared" si="53"/>
        <v>10.758505121225317</v>
      </c>
      <c r="AO153" s="8">
        <f t="shared" si="54"/>
        <v>-88.389943606200006</v>
      </c>
      <c r="AP153" s="8">
        <f t="shared" si="55"/>
        <v>-63.666556914300003</v>
      </c>
      <c r="AQ153" s="9">
        <f t="shared" si="56"/>
        <v>11.336769707283729</v>
      </c>
    </row>
    <row r="154" spans="1:43" x14ac:dyDescent="0.3">
      <c r="A154" s="28"/>
      <c r="B154" s="29"/>
      <c r="C154" s="30"/>
      <c r="D154" s="29"/>
      <c r="E154" s="28"/>
      <c r="F154" s="29"/>
      <c r="G154" s="30"/>
      <c r="H154" s="29"/>
      <c r="I154" s="28"/>
      <c r="J154" s="29"/>
      <c r="K154" s="30"/>
      <c r="L154" s="29"/>
      <c r="M154" s="28"/>
      <c r="N154" s="29"/>
      <c r="O154" s="30"/>
      <c r="P154" s="29"/>
      <c r="Q154" s="28"/>
      <c r="R154" s="29"/>
      <c r="S154" s="30"/>
      <c r="T154" s="29"/>
      <c r="U154" s="30" t="s">
        <v>45</v>
      </c>
      <c r="V154" s="30" t="e">
        <f t="shared" si="43"/>
        <v>#NUM!</v>
      </c>
      <c r="W154" s="30" t="e">
        <f t="shared" si="44"/>
        <v>#DIV/0!</v>
      </c>
      <c r="X154" s="30" t="e">
        <f t="shared" si="45"/>
        <v>#NUM!</v>
      </c>
      <c r="Y154" s="30" t="e">
        <f t="shared" si="46"/>
        <v>#DIV/0!</v>
      </c>
      <c r="Z154" s="31" t="e">
        <f t="shared" si="47"/>
        <v>#DIV/0!</v>
      </c>
      <c r="AG154" s="8" t="s">
        <v>45</v>
      </c>
      <c r="AH154" s="8" t="e">
        <f t="shared" si="48"/>
        <v>#NUM!</v>
      </c>
      <c r="AI154" s="8" t="e">
        <f t="shared" si="49"/>
        <v>#DIV/0!</v>
      </c>
      <c r="AJ154" s="8">
        <f t="shared" si="50"/>
        <v>0</v>
      </c>
      <c r="AK154" s="8">
        <f t="shared" si="51"/>
        <v>0</v>
      </c>
      <c r="AL154" s="8" t="s">
        <v>45</v>
      </c>
      <c r="AM154" s="8" t="e">
        <f t="shared" si="52"/>
        <v>#NUM!</v>
      </c>
      <c r="AN154" s="8" t="e">
        <f t="shared" si="53"/>
        <v>#DIV/0!</v>
      </c>
      <c r="AO154" s="8">
        <f t="shared" si="54"/>
        <v>0</v>
      </c>
      <c r="AP154" s="8">
        <f t="shared" si="55"/>
        <v>0</v>
      </c>
      <c r="AQ154" s="9" t="e">
        <f t="shared" si="56"/>
        <v>#DIV/0!</v>
      </c>
    </row>
    <row r="155" spans="1:43" x14ac:dyDescent="0.3">
      <c r="A155" s="28"/>
      <c r="B155" s="29"/>
      <c r="C155" s="30"/>
      <c r="D155" s="29"/>
      <c r="E155" s="28"/>
      <c r="F155" s="29"/>
      <c r="G155" s="30"/>
      <c r="H155" s="29"/>
      <c r="I155" s="28"/>
      <c r="J155" s="29"/>
      <c r="K155" s="30"/>
      <c r="L155" s="29"/>
      <c r="M155" s="28"/>
      <c r="N155" s="29"/>
      <c r="O155" s="30"/>
      <c r="P155" s="29"/>
      <c r="Q155" s="28"/>
      <c r="R155" s="29"/>
      <c r="S155" s="30"/>
      <c r="T155" s="29"/>
      <c r="U155" s="30" t="s">
        <v>0</v>
      </c>
      <c r="V155" s="30" t="e">
        <f t="shared" si="43"/>
        <v>#NUM!</v>
      </c>
      <c r="W155" s="30" t="e">
        <f t="shared" si="44"/>
        <v>#DIV/0!</v>
      </c>
      <c r="X155" s="30" t="e">
        <f t="shared" si="45"/>
        <v>#NUM!</v>
      </c>
      <c r="Y155" s="30" t="e">
        <f t="shared" si="46"/>
        <v>#DIV/0!</v>
      </c>
      <c r="Z155" s="31" t="e">
        <f t="shared" si="47"/>
        <v>#DIV/0!</v>
      </c>
      <c r="AG155" s="8" t="s">
        <v>0</v>
      </c>
      <c r="AH155" s="8" t="e">
        <f t="shared" si="48"/>
        <v>#NUM!</v>
      </c>
      <c r="AI155" s="8" t="e">
        <f t="shared" si="49"/>
        <v>#DIV/0!</v>
      </c>
      <c r="AJ155" s="8">
        <f t="shared" si="50"/>
        <v>0</v>
      </c>
      <c r="AK155" s="8">
        <f t="shared" si="51"/>
        <v>0</v>
      </c>
      <c r="AL155" s="8" t="s">
        <v>0</v>
      </c>
      <c r="AM155" s="8" t="e">
        <f t="shared" si="52"/>
        <v>#NUM!</v>
      </c>
      <c r="AN155" s="8" t="e">
        <f t="shared" si="53"/>
        <v>#DIV/0!</v>
      </c>
      <c r="AO155" s="8">
        <f t="shared" si="54"/>
        <v>0</v>
      </c>
      <c r="AP155" s="8">
        <f t="shared" si="55"/>
        <v>0</v>
      </c>
      <c r="AQ155" s="9" t="e">
        <f t="shared" si="56"/>
        <v>#DIV/0!</v>
      </c>
    </row>
    <row r="156" spans="1:43" x14ac:dyDescent="0.3">
      <c r="A156" s="28"/>
      <c r="B156" s="29"/>
      <c r="C156" s="30"/>
      <c r="D156" s="29"/>
      <c r="E156" s="28"/>
      <c r="F156" s="29"/>
      <c r="G156" s="30"/>
      <c r="H156" s="29"/>
      <c r="I156" s="28"/>
      <c r="J156" s="29"/>
      <c r="K156" s="30"/>
      <c r="L156" s="29"/>
      <c r="M156" s="28"/>
      <c r="N156" s="29"/>
      <c r="O156" s="30"/>
      <c r="P156" s="29"/>
      <c r="Q156" s="28"/>
      <c r="R156" s="29"/>
      <c r="S156" s="30"/>
      <c r="T156" s="29"/>
      <c r="U156" s="30" t="s">
        <v>46</v>
      </c>
      <c r="V156" s="30" t="e">
        <f t="shared" si="43"/>
        <v>#NUM!</v>
      </c>
      <c r="W156" s="30" t="e">
        <f t="shared" si="44"/>
        <v>#DIV/0!</v>
      </c>
      <c r="X156" s="30" t="e">
        <f t="shared" si="45"/>
        <v>#NUM!</v>
      </c>
      <c r="Y156" s="30" t="e">
        <f t="shared" si="46"/>
        <v>#DIV/0!</v>
      </c>
      <c r="Z156" s="31" t="e">
        <f t="shared" si="47"/>
        <v>#DIV/0!</v>
      </c>
      <c r="AG156" s="8" t="s">
        <v>46</v>
      </c>
      <c r="AH156" s="8" t="e">
        <f t="shared" si="48"/>
        <v>#NUM!</v>
      </c>
      <c r="AI156" s="8" t="e">
        <f t="shared" si="49"/>
        <v>#DIV/0!</v>
      </c>
      <c r="AJ156" s="8">
        <f t="shared" si="50"/>
        <v>0</v>
      </c>
      <c r="AK156" s="8">
        <f t="shared" si="51"/>
        <v>0</v>
      </c>
      <c r="AL156" s="8" t="s">
        <v>46</v>
      </c>
      <c r="AM156" s="8" t="e">
        <f t="shared" si="52"/>
        <v>#NUM!</v>
      </c>
      <c r="AN156" s="8" t="e">
        <f t="shared" si="53"/>
        <v>#DIV/0!</v>
      </c>
      <c r="AO156" s="8">
        <f t="shared" si="54"/>
        <v>0</v>
      </c>
      <c r="AP156" s="8">
        <f t="shared" si="55"/>
        <v>0</v>
      </c>
      <c r="AQ156" s="9" t="e">
        <f t="shared" si="56"/>
        <v>#DIV/0!</v>
      </c>
    </row>
    <row r="157" spans="1:43" x14ac:dyDescent="0.3">
      <c r="A157" s="28"/>
      <c r="B157" s="29"/>
      <c r="C157" s="30"/>
      <c r="D157" s="29"/>
      <c r="E157" s="28"/>
      <c r="F157" s="29"/>
      <c r="G157" s="30"/>
      <c r="H157" s="29"/>
      <c r="I157" s="28"/>
      <c r="J157" s="29"/>
      <c r="K157" s="30"/>
      <c r="L157" s="29"/>
      <c r="M157" s="28"/>
      <c r="N157" s="29"/>
      <c r="O157" s="30"/>
      <c r="P157" s="29"/>
      <c r="Q157" s="28"/>
      <c r="R157" s="29"/>
      <c r="S157" s="30"/>
      <c r="T157" s="29"/>
      <c r="U157" s="30" t="s">
        <v>47</v>
      </c>
      <c r="V157" s="30" t="e">
        <f t="shared" si="43"/>
        <v>#NUM!</v>
      </c>
      <c r="W157" s="30" t="e">
        <f t="shared" si="44"/>
        <v>#DIV/0!</v>
      </c>
      <c r="X157" s="30" t="e">
        <f t="shared" si="45"/>
        <v>#NUM!</v>
      </c>
      <c r="Y157" s="30" t="e">
        <f t="shared" si="46"/>
        <v>#DIV/0!</v>
      </c>
      <c r="Z157" s="31" t="e">
        <f t="shared" si="47"/>
        <v>#DIV/0!</v>
      </c>
      <c r="AG157" s="8" t="s">
        <v>47</v>
      </c>
      <c r="AH157" s="8" t="e">
        <f t="shared" si="48"/>
        <v>#NUM!</v>
      </c>
      <c r="AI157" s="8" t="e">
        <f t="shared" si="49"/>
        <v>#DIV/0!</v>
      </c>
      <c r="AJ157" s="8">
        <f t="shared" si="50"/>
        <v>0</v>
      </c>
      <c r="AK157" s="8">
        <f t="shared" si="51"/>
        <v>0</v>
      </c>
      <c r="AL157" s="8" t="s">
        <v>47</v>
      </c>
      <c r="AM157" s="8" t="e">
        <f t="shared" si="52"/>
        <v>#NUM!</v>
      </c>
      <c r="AN157" s="8" t="e">
        <f t="shared" si="53"/>
        <v>#DIV/0!</v>
      </c>
      <c r="AO157" s="8">
        <f t="shared" si="54"/>
        <v>0</v>
      </c>
      <c r="AP157" s="8">
        <f t="shared" si="55"/>
        <v>0</v>
      </c>
      <c r="AQ157" s="9" t="e">
        <f t="shared" si="56"/>
        <v>#DIV/0!</v>
      </c>
    </row>
    <row r="158" spans="1:43" x14ac:dyDescent="0.3">
      <c r="A158" s="28"/>
      <c r="B158" s="29"/>
      <c r="C158" s="30"/>
      <c r="D158" s="29"/>
      <c r="E158" s="28"/>
      <c r="F158" s="29"/>
      <c r="G158" s="30"/>
      <c r="H158" s="29"/>
      <c r="I158" s="28"/>
      <c r="J158" s="29"/>
      <c r="K158" s="30"/>
      <c r="L158" s="29"/>
      <c r="M158" s="28"/>
      <c r="N158" s="29"/>
      <c r="O158" s="30"/>
      <c r="P158" s="29"/>
      <c r="Q158" s="28"/>
      <c r="R158" s="29"/>
      <c r="S158" s="30"/>
      <c r="T158" s="29"/>
      <c r="U158" s="28"/>
      <c r="V158" s="30" t="e">
        <f t="shared" si="43"/>
        <v>#NUM!</v>
      </c>
      <c r="W158" s="30" t="e">
        <f t="shared" si="44"/>
        <v>#DIV/0!</v>
      </c>
      <c r="X158" s="30" t="e">
        <f t="shared" si="45"/>
        <v>#NUM!</v>
      </c>
      <c r="Y158" s="30" t="e">
        <f t="shared" si="46"/>
        <v>#DIV/0!</v>
      </c>
      <c r="Z158" s="31" t="e">
        <f t="shared" si="47"/>
        <v>#DIV/0!</v>
      </c>
      <c r="AG158" s="6"/>
      <c r="AH158" s="8" t="e">
        <f t="shared" si="48"/>
        <v>#NUM!</v>
      </c>
      <c r="AI158" s="8" t="e">
        <f t="shared" si="49"/>
        <v>#DIV/0!</v>
      </c>
      <c r="AJ158" s="8">
        <f t="shared" si="50"/>
        <v>0</v>
      </c>
      <c r="AK158" s="8">
        <f t="shared" si="51"/>
        <v>0</v>
      </c>
      <c r="AL158" s="8"/>
      <c r="AM158" s="8" t="e">
        <f t="shared" si="52"/>
        <v>#NUM!</v>
      </c>
      <c r="AN158" s="8" t="e">
        <f t="shared" si="53"/>
        <v>#DIV/0!</v>
      </c>
      <c r="AO158" s="8">
        <f t="shared" si="54"/>
        <v>0</v>
      </c>
      <c r="AP158" s="8">
        <f t="shared" si="55"/>
        <v>0</v>
      </c>
      <c r="AQ158" s="9" t="e">
        <f t="shared" si="56"/>
        <v>#DIV/0!</v>
      </c>
    </row>
    <row r="159" spans="1:43" x14ac:dyDescent="0.3">
      <c r="A159" s="28"/>
      <c r="B159" s="29"/>
      <c r="C159" s="30"/>
      <c r="D159" s="29"/>
      <c r="E159" s="28"/>
      <c r="F159" s="29"/>
      <c r="G159" s="30"/>
      <c r="H159" s="29"/>
      <c r="I159" s="28"/>
      <c r="J159" s="29"/>
      <c r="K159" s="30"/>
      <c r="L159" s="29"/>
      <c r="M159" s="28"/>
      <c r="N159" s="29"/>
      <c r="O159" s="30"/>
      <c r="P159" s="29"/>
      <c r="Q159" s="28"/>
      <c r="R159" s="29"/>
      <c r="S159" s="30"/>
      <c r="T159" s="29"/>
      <c r="U159" s="28"/>
      <c r="V159" s="30" t="e">
        <f t="shared" si="43"/>
        <v>#NUM!</v>
      </c>
      <c r="W159" s="30" t="e">
        <f t="shared" si="44"/>
        <v>#DIV/0!</v>
      </c>
      <c r="X159" s="30" t="e">
        <f t="shared" si="45"/>
        <v>#NUM!</v>
      </c>
      <c r="Y159" s="30" t="e">
        <f t="shared" si="46"/>
        <v>#DIV/0!</v>
      </c>
      <c r="Z159" s="31" t="e">
        <f t="shared" si="47"/>
        <v>#DIV/0!</v>
      </c>
      <c r="AG159" s="6"/>
      <c r="AH159" s="8" t="e">
        <f t="shared" si="48"/>
        <v>#NUM!</v>
      </c>
      <c r="AI159" s="8" t="e">
        <f t="shared" si="49"/>
        <v>#DIV/0!</v>
      </c>
      <c r="AJ159" s="8">
        <f t="shared" si="50"/>
        <v>0</v>
      </c>
      <c r="AK159" s="8">
        <f t="shared" si="51"/>
        <v>0</v>
      </c>
      <c r="AL159" s="8"/>
      <c r="AM159" s="8" t="e">
        <f t="shared" si="52"/>
        <v>#NUM!</v>
      </c>
      <c r="AN159" s="8" t="e">
        <f t="shared" si="53"/>
        <v>#DIV/0!</v>
      </c>
      <c r="AO159" s="8">
        <f t="shared" si="54"/>
        <v>0</v>
      </c>
      <c r="AP159" s="8">
        <f t="shared" si="55"/>
        <v>0</v>
      </c>
      <c r="AQ159" s="9" t="e">
        <f t="shared" si="56"/>
        <v>#DIV/0!</v>
      </c>
    </row>
    <row r="160" spans="1:43" ht="15" thickBot="1" x14ac:dyDescent="0.35">
      <c r="A160" s="32"/>
      <c r="B160" s="33"/>
      <c r="C160" s="34"/>
      <c r="D160" s="33"/>
      <c r="E160" s="32"/>
      <c r="F160" s="33"/>
      <c r="G160" s="34"/>
      <c r="H160" s="33"/>
      <c r="I160" s="32"/>
      <c r="J160" s="33"/>
      <c r="K160" s="34"/>
      <c r="L160" s="33"/>
      <c r="M160" s="32"/>
      <c r="N160" s="33"/>
      <c r="O160" s="34"/>
      <c r="P160" s="33"/>
      <c r="Q160" s="32"/>
      <c r="R160" s="33"/>
      <c r="S160" s="34"/>
      <c r="T160" s="33"/>
      <c r="U160" s="32"/>
      <c r="V160" s="34" t="e">
        <f t="shared" si="43"/>
        <v>#NUM!</v>
      </c>
      <c r="W160" s="34" t="e">
        <f t="shared" si="44"/>
        <v>#DIV/0!</v>
      </c>
      <c r="X160" s="34" t="e">
        <f t="shared" si="45"/>
        <v>#NUM!</v>
      </c>
      <c r="Y160" s="34" t="e">
        <f t="shared" si="46"/>
        <v>#DIV/0!</v>
      </c>
      <c r="Z160" s="31" t="e">
        <f t="shared" si="47"/>
        <v>#DIV/0!</v>
      </c>
      <c r="AG160" s="10"/>
      <c r="AH160" s="8" t="e">
        <f t="shared" si="48"/>
        <v>#NUM!</v>
      </c>
      <c r="AI160" s="8" t="e">
        <f t="shared" si="49"/>
        <v>#DIV/0!</v>
      </c>
      <c r="AJ160" s="8">
        <f t="shared" si="50"/>
        <v>0</v>
      </c>
      <c r="AK160" s="8">
        <f t="shared" si="51"/>
        <v>0</v>
      </c>
      <c r="AL160" s="8"/>
      <c r="AM160" s="8" t="e">
        <f t="shared" si="52"/>
        <v>#NUM!</v>
      </c>
      <c r="AN160" s="8" t="e">
        <f t="shared" si="53"/>
        <v>#DIV/0!</v>
      </c>
      <c r="AO160" s="8">
        <f t="shared" si="54"/>
        <v>0</v>
      </c>
      <c r="AP160" s="8">
        <f t="shared" si="55"/>
        <v>0</v>
      </c>
      <c r="AQ160" s="9" t="e">
        <f t="shared" si="56"/>
        <v>#DIV/0!</v>
      </c>
    </row>
    <row r="162" spans="1:43" ht="15" thickBot="1" x14ac:dyDescent="0.35"/>
    <row r="163" spans="1:43" ht="24" thickBot="1" x14ac:dyDescent="0.5">
      <c r="A163" s="90" t="s">
        <v>59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2"/>
      <c r="AA163" s="1"/>
      <c r="AB163" s="1"/>
      <c r="AG163" s="151" t="s">
        <v>89</v>
      </c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</row>
    <row r="164" spans="1:43" ht="21" x14ac:dyDescent="0.4">
      <c r="A164" s="93" t="s">
        <v>11</v>
      </c>
      <c r="B164" s="94"/>
      <c r="C164" s="94"/>
      <c r="D164" s="95"/>
      <c r="E164" s="93" t="s">
        <v>12</v>
      </c>
      <c r="F164" s="94"/>
      <c r="G164" s="94"/>
      <c r="H164" s="95"/>
      <c r="I164" s="93" t="s">
        <v>13</v>
      </c>
      <c r="J164" s="94"/>
      <c r="K164" s="94"/>
      <c r="L164" s="95"/>
      <c r="M164" s="93" t="s">
        <v>14</v>
      </c>
      <c r="N164" s="94"/>
      <c r="O164" s="94"/>
      <c r="P164" s="95"/>
      <c r="Q164" s="93" t="s">
        <v>15</v>
      </c>
      <c r="R164" s="94"/>
      <c r="S164" s="94"/>
      <c r="T164" s="95"/>
      <c r="U164" s="96" t="s">
        <v>20</v>
      </c>
      <c r="V164" s="97"/>
      <c r="W164" s="97"/>
      <c r="X164" s="97"/>
      <c r="Y164" s="97"/>
      <c r="Z164" s="98"/>
      <c r="AA164" s="1" t="s">
        <v>49</v>
      </c>
      <c r="AB164" s="1" t="s">
        <v>50</v>
      </c>
      <c r="AG164" s="118" t="s">
        <v>20</v>
      </c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20"/>
    </row>
    <row r="165" spans="1:43" x14ac:dyDescent="0.3">
      <c r="A165" s="24" t="s">
        <v>51</v>
      </c>
      <c r="B165" s="25" t="s">
        <v>52</v>
      </c>
      <c r="C165" s="26" t="s">
        <v>51</v>
      </c>
      <c r="D165" s="25" t="s">
        <v>53</v>
      </c>
      <c r="E165" s="24" t="s">
        <v>51</v>
      </c>
      <c r="F165" s="25" t="s">
        <v>52</v>
      </c>
      <c r="G165" s="26" t="s">
        <v>51</v>
      </c>
      <c r="H165" s="25" t="s">
        <v>53</v>
      </c>
      <c r="I165" s="24" t="s">
        <v>51</v>
      </c>
      <c r="J165" s="25" t="s">
        <v>52</v>
      </c>
      <c r="K165" s="26" t="s">
        <v>51</v>
      </c>
      <c r="L165" s="25" t="s">
        <v>53</v>
      </c>
      <c r="M165" s="24" t="s">
        <v>51</v>
      </c>
      <c r="N165" s="25" t="s">
        <v>52</v>
      </c>
      <c r="O165" s="26" t="s">
        <v>51</v>
      </c>
      <c r="P165" s="25" t="s">
        <v>53</v>
      </c>
      <c r="Q165" s="24" t="s">
        <v>51</v>
      </c>
      <c r="R165" s="25" t="s">
        <v>52</v>
      </c>
      <c r="S165" s="26" t="s">
        <v>51</v>
      </c>
      <c r="T165" s="25" t="s">
        <v>53</v>
      </c>
      <c r="U165" s="26" t="s">
        <v>51</v>
      </c>
      <c r="V165" s="26" t="s">
        <v>16</v>
      </c>
      <c r="W165" s="26" t="s">
        <v>17</v>
      </c>
      <c r="X165" s="26" t="s">
        <v>18</v>
      </c>
      <c r="Y165" s="26" t="s">
        <v>19</v>
      </c>
      <c r="Z165" s="27" t="s">
        <v>54</v>
      </c>
      <c r="AA165" s="1">
        <v>1</v>
      </c>
      <c r="AB165" s="1">
        <v>27</v>
      </c>
      <c r="AG165" s="15" t="s">
        <v>51</v>
      </c>
      <c r="AH165" s="15" t="s">
        <v>16</v>
      </c>
      <c r="AI165" s="15" t="s">
        <v>17</v>
      </c>
      <c r="AJ165" s="15" t="s">
        <v>85</v>
      </c>
      <c r="AK165" s="15" t="s">
        <v>86</v>
      </c>
      <c r="AL165" s="15" t="s">
        <v>51</v>
      </c>
      <c r="AM165" s="15" t="s">
        <v>18</v>
      </c>
      <c r="AN165" s="15" t="s">
        <v>19</v>
      </c>
      <c r="AO165" s="15" t="s">
        <v>85</v>
      </c>
      <c r="AP165" s="15" t="s">
        <v>86</v>
      </c>
      <c r="AQ165" s="16" t="s">
        <v>54</v>
      </c>
    </row>
    <row r="166" spans="1:43" x14ac:dyDescent="0.3">
      <c r="A166" s="28">
        <v>200</v>
      </c>
      <c r="B166" s="29">
        <v>-1.7507727124000001</v>
      </c>
      <c r="C166" s="30">
        <v>200</v>
      </c>
      <c r="D166" s="29">
        <v>-0.87754875200000004</v>
      </c>
      <c r="E166" s="28">
        <v>200</v>
      </c>
      <c r="F166" s="29">
        <v>-1.7089943858000001</v>
      </c>
      <c r="G166" s="30">
        <v>200</v>
      </c>
      <c r="H166" s="29">
        <v>-0.98857214380000002</v>
      </c>
      <c r="I166" s="28">
        <v>200</v>
      </c>
      <c r="J166" s="29">
        <v>-1.6647047956000001</v>
      </c>
      <c r="K166" s="30">
        <v>200</v>
      </c>
      <c r="L166" s="29">
        <v>-0.69282718990000003</v>
      </c>
      <c r="M166" s="28">
        <v>200</v>
      </c>
      <c r="N166" s="29">
        <v>-1.6491886832</v>
      </c>
      <c r="O166" s="30">
        <v>200</v>
      </c>
      <c r="P166" s="29">
        <v>-0.49508424680000002</v>
      </c>
      <c r="Q166" s="28">
        <v>200</v>
      </c>
      <c r="R166" s="29">
        <v>-1.6360005154999999</v>
      </c>
      <c r="S166" s="30">
        <v>200</v>
      </c>
      <c r="T166" s="29">
        <v>-0.69665361420000005</v>
      </c>
      <c r="U166" s="30">
        <v>200</v>
      </c>
      <c r="V166" s="30">
        <f t="shared" ref="V166:V214" si="57">MEDIAN(B166,F166,J166,N166,R166)</f>
        <v>-1.6647047956000001</v>
      </c>
      <c r="W166" s="30">
        <f t="shared" ref="W166:W214" si="58">_xlfn.STDEV.S(B166,F166,J166,N166,R166)</f>
        <v>4.7302270145224395E-2</v>
      </c>
      <c r="X166" s="30">
        <f t="shared" ref="X166:X214" si="59">MEDIAN(D166,H166,L166,P166,T166)</f>
        <v>-0.69665361420000005</v>
      </c>
      <c r="Y166" s="30">
        <f t="shared" ref="Y166:Y214" si="60">_xlfn.STDEV.S(D166,H166,L166,P166,T166)</f>
        <v>0.18992226446080981</v>
      </c>
      <c r="Z166" s="31">
        <f>Y166+W166</f>
        <v>0.23722453460603421</v>
      </c>
      <c r="AA166" s="1">
        <v>2</v>
      </c>
      <c r="AB166" s="1">
        <v>26.5</v>
      </c>
      <c r="AG166" s="19">
        <v>200</v>
      </c>
      <c r="AH166" s="19">
        <f>MEDIAN(B490,F490,J490,N490,R490,B544,F544,J544,N544,R544,B598,F598,J598,N598,R598)</f>
        <v>-2.2896645205000001</v>
      </c>
      <c r="AI166" s="19">
        <f>_xlfn.STDEV.S(B490,F490,J490,N490,R490,B544,F544,J544,N544,R544,B598,F598,J598,N598,R598)</f>
        <v>5.9334100259125638E-2</v>
      </c>
      <c r="AJ166" s="19">
        <f>MIN(B490,F490,J490,N490,R490,B544,F544,J544,N544,R544,B598,F598,J598,N598,R598)</f>
        <v>-2.3343010461999998</v>
      </c>
      <c r="AK166" s="19">
        <f>MAX(B490,F490,J490,N490,R490,B544,F544,J544,N544,R544,B598,F598,J598,N598,R598)</f>
        <v>-2.1666550606000001</v>
      </c>
      <c r="AL166" s="19">
        <v>200</v>
      </c>
      <c r="AM166" s="19">
        <f>MEDIAN(D490,H490,L490,P490,T490,D544,H544,L544,P544,T544,D598,H598,L598,P598,T598)</f>
        <v>-1.0487285491</v>
      </c>
      <c r="AN166" s="19">
        <f>_xlfn.STDEV.S(D490,H490,L490,P490,T490,D544,H544,L544,P544,T544,D598,H598,L598,P598,T598)</f>
        <v>0.20448865091698681</v>
      </c>
      <c r="AO166" s="19">
        <f>MIN(D490,H490,L490,P490,T490,D544,H544,L544,P544,T544,D598,H598,L598,P598,T598)</f>
        <v>-1.4018399062</v>
      </c>
      <c r="AP166" s="19">
        <f>MAX(D490,H490,L490,P490,T490,D544,H544,L544,P544,T544,D598,H598,L598,P598,T598)</f>
        <v>-0.62773209050000001</v>
      </c>
      <c r="AQ166" s="20">
        <f>AN166+AI166</f>
        <v>0.26382275117611242</v>
      </c>
    </row>
    <row r="167" spans="1:43" x14ac:dyDescent="0.3">
      <c r="A167" s="28">
        <v>300</v>
      </c>
      <c r="B167" s="29">
        <v>-1.7526729182</v>
      </c>
      <c r="C167" s="30">
        <v>300</v>
      </c>
      <c r="D167" s="29">
        <v>-0.78811313110000003</v>
      </c>
      <c r="E167" s="28">
        <v>300</v>
      </c>
      <c r="F167" s="29">
        <v>-1.7179723265</v>
      </c>
      <c r="G167" s="30">
        <v>300</v>
      </c>
      <c r="H167" s="29">
        <v>-0.84636712989999996</v>
      </c>
      <c r="I167" s="28">
        <v>300</v>
      </c>
      <c r="J167" s="29">
        <v>-1.6544805437000001</v>
      </c>
      <c r="K167" s="30">
        <v>300</v>
      </c>
      <c r="L167" s="29">
        <v>-0.82996601449999996</v>
      </c>
      <c r="M167" s="28">
        <v>300</v>
      </c>
      <c r="N167" s="29">
        <v>-1.6346899530000001</v>
      </c>
      <c r="O167" s="30">
        <v>300</v>
      </c>
      <c r="P167" s="29">
        <v>-0.57018170869999996</v>
      </c>
      <c r="Q167" s="28">
        <v>300</v>
      </c>
      <c r="R167" s="29">
        <v>-1.6379054623</v>
      </c>
      <c r="S167" s="30">
        <v>300</v>
      </c>
      <c r="T167" s="29">
        <v>-0.53057233559999994</v>
      </c>
      <c r="U167" s="30">
        <v>300</v>
      </c>
      <c r="V167" s="30">
        <f t="shared" si="57"/>
        <v>-1.6544805437000001</v>
      </c>
      <c r="W167" s="30">
        <f t="shared" si="58"/>
        <v>5.2911258608583596E-2</v>
      </c>
      <c r="X167" s="30">
        <f t="shared" si="59"/>
        <v>-0.78811313110000003</v>
      </c>
      <c r="Y167" s="30">
        <f t="shared" si="60"/>
        <v>0.15065418297553931</v>
      </c>
      <c r="Z167" s="31">
        <f t="shared" ref="Z167:Z214" si="61">Y167+W167</f>
        <v>0.2035654415841229</v>
      </c>
      <c r="AA167" s="1">
        <v>3</v>
      </c>
      <c r="AB167" s="1">
        <v>26.75</v>
      </c>
      <c r="AG167" s="19">
        <v>300</v>
      </c>
      <c r="AH167" s="19">
        <f t="shared" ref="AH167:AH214" si="62">MEDIAN(B491,F491,J491,N491,R491,B545,F545,J545,N545,R545,B599,F599,J599,N599,R599)</f>
        <v>-2.3015162177000001</v>
      </c>
      <c r="AI167" s="19">
        <f t="shared" ref="AI167:AI214" si="63">_xlfn.STDEV.S(B491,F491,J491,N491,R491,B545,F545,J545,N545,R545,B599,F599,J599,N599,R599)</f>
        <v>5.6906419980039397E-2</v>
      </c>
      <c r="AJ167" s="19">
        <f t="shared" ref="AJ167:AJ214" si="64">MIN(B491,F491,J491,N491,R491,B545,F545,J545,N545,R545,B599,F599,J599,N599,R599)</f>
        <v>-2.3527682108999999</v>
      </c>
      <c r="AK167" s="19">
        <f t="shared" ref="AK167:AK214" si="65">MAX(B491,F491,J491,N491,R491,B545,F545,J545,N545,R545,B599,F599,J599,N599,R599)</f>
        <v>-2.1689504207999999</v>
      </c>
      <c r="AL167" s="19">
        <v>300</v>
      </c>
      <c r="AM167" s="19">
        <f t="shared" ref="AM167:AM214" si="66">MEDIAN(D491,H491,L491,P491,T491,D545,H545,L545,P545,T545,D599,H599,L599,P599,T599)</f>
        <v>-1.0971869251999999</v>
      </c>
      <c r="AN167" s="19">
        <f t="shared" ref="AN167:AN214" si="67">_xlfn.STDEV.S(D491,H491,L491,P491,T491,D545,H545,L545,P545,T545,D599,H599,L599,P599,T599)</f>
        <v>0.2140176511677517</v>
      </c>
      <c r="AO167" s="19">
        <f t="shared" ref="AO167:AO214" si="68">MIN(D491,H491,L491,P491,T491,D545,H545,L545,P545,T545,D599,H599,L599,P599,T599)</f>
        <v>-1.5379247891000001</v>
      </c>
      <c r="AP167" s="19">
        <f t="shared" ref="AP167:AP214" si="69">MAX(D491,H491,L491,P491,T491,D545,H545,L545,P545,T545,D599,H599,L599,P599,T599)</f>
        <v>-0.72130034379999997</v>
      </c>
      <c r="AQ167" s="20">
        <f t="shared" ref="AQ167:AQ214" si="70">AN167+AI167</f>
        <v>0.2709240711477911</v>
      </c>
    </row>
    <row r="168" spans="1:43" x14ac:dyDescent="0.3">
      <c r="A168" s="28">
        <v>400</v>
      </c>
      <c r="B168" s="29">
        <v>-1.7324619371000001</v>
      </c>
      <c r="C168" s="30">
        <v>400</v>
      </c>
      <c r="D168" s="29">
        <v>-1.0752951679</v>
      </c>
      <c r="E168" s="28">
        <v>400</v>
      </c>
      <c r="F168" s="29">
        <v>-1.6928297362</v>
      </c>
      <c r="G168" s="30">
        <v>400</v>
      </c>
      <c r="H168" s="29">
        <v>-0.88084287220000002</v>
      </c>
      <c r="I168" s="28">
        <v>400</v>
      </c>
      <c r="J168" s="29">
        <v>-1.6378280238</v>
      </c>
      <c r="K168" s="30">
        <v>400</v>
      </c>
      <c r="L168" s="29">
        <v>-0.7146553336</v>
      </c>
      <c r="M168" s="28">
        <v>400</v>
      </c>
      <c r="N168" s="29">
        <v>-1.6626115961000001</v>
      </c>
      <c r="O168" s="30">
        <v>400</v>
      </c>
      <c r="P168" s="29">
        <v>-0.73651479580000001</v>
      </c>
      <c r="Q168" s="28">
        <v>400</v>
      </c>
      <c r="R168" s="29">
        <v>-1.6440047682000001</v>
      </c>
      <c r="S168" s="30">
        <v>400</v>
      </c>
      <c r="T168" s="29">
        <v>-0.6244949018</v>
      </c>
      <c r="U168" s="30">
        <v>400</v>
      </c>
      <c r="V168" s="30">
        <f t="shared" si="57"/>
        <v>-1.6626115961000001</v>
      </c>
      <c r="W168" s="30">
        <f t="shared" si="58"/>
        <v>3.9083771115603932E-2</v>
      </c>
      <c r="X168" s="30">
        <f t="shared" si="59"/>
        <v>-0.73651479580000001</v>
      </c>
      <c r="Y168" s="30">
        <f t="shared" si="60"/>
        <v>0.1762362300402826</v>
      </c>
      <c r="Z168" s="31">
        <f t="shared" si="61"/>
        <v>0.21532000115588654</v>
      </c>
      <c r="AA168" s="1">
        <v>4</v>
      </c>
      <c r="AB168" s="1">
        <v>27.25</v>
      </c>
      <c r="AG168" s="19">
        <v>400</v>
      </c>
      <c r="AH168" s="19">
        <f t="shared" si="62"/>
        <v>-2.2902908598999998</v>
      </c>
      <c r="AI168" s="19">
        <f t="shared" si="63"/>
        <v>6.5241969593227853E-2</v>
      </c>
      <c r="AJ168" s="19">
        <f t="shared" si="64"/>
        <v>-2.3841587718000001</v>
      </c>
      <c r="AK168" s="19">
        <f t="shared" si="65"/>
        <v>-2.1764619125000002</v>
      </c>
      <c r="AL168" s="19">
        <v>400</v>
      </c>
      <c r="AM168" s="19">
        <f t="shared" si="66"/>
        <v>-0.98024325069999996</v>
      </c>
      <c r="AN168" s="19">
        <f t="shared" si="67"/>
        <v>0.22468012210296942</v>
      </c>
      <c r="AO168" s="19">
        <f t="shared" si="68"/>
        <v>-1.4617948272000001</v>
      </c>
      <c r="AP168" s="19">
        <f t="shared" si="69"/>
        <v>-0.68232930349999998</v>
      </c>
      <c r="AQ168" s="20">
        <f t="shared" si="70"/>
        <v>0.28992209169619726</v>
      </c>
    </row>
    <row r="169" spans="1:43" x14ac:dyDescent="0.3">
      <c r="A169" s="28">
        <v>500</v>
      </c>
      <c r="B169" s="29">
        <v>-1.7390925752999999</v>
      </c>
      <c r="C169" s="30">
        <v>500</v>
      </c>
      <c r="D169" s="29">
        <v>-0.84434974819999997</v>
      </c>
      <c r="E169" s="28">
        <v>500</v>
      </c>
      <c r="F169" s="29">
        <v>-1.6975186395999999</v>
      </c>
      <c r="G169" s="30">
        <v>500</v>
      </c>
      <c r="H169" s="29">
        <v>-0.46446289860000001</v>
      </c>
      <c r="I169" s="28">
        <v>500</v>
      </c>
      <c r="J169" s="29">
        <v>-1.6418073081</v>
      </c>
      <c r="K169" s="30">
        <v>500</v>
      </c>
      <c r="L169" s="29">
        <v>-0.55807916150000003</v>
      </c>
      <c r="M169" s="28">
        <v>500</v>
      </c>
      <c r="N169" s="29">
        <v>-1.6616674171000001</v>
      </c>
      <c r="O169" s="30">
        <v>500</v>
      </c>
      <c r="P169" s="29">
        <v>-0.32177905810000001</v>
      </c>
      <c r="Q169" s="28">
        <v>500</v>
      </c>
      <c r="R169" s="29">
        <v>-1.6401345051</v>
      </c>
      <c r="S169" s="30">
        <v>500</v>
      </c>
      <c r="T169" s="29">
        <v>-0.31279598310000001</v>
      </c>
      <c r="U169" s="30">
        <v>500</v>
      </c>
      <c r="V169" s="30">
        <f t="shared" si="57"/>
        <v>-1.6616674171000001</v>
      </c>
      <c r="W169" s="30">
        <f t="shared" si="58"/>
        <v>4.2144430312258431E-2</v>
      </c>
      <c r="X169" s="30">
        <f t="shared" si="59"/>
        <v>-0.46446289860000001</v>
      </c>
      <c r="Y169" s="30">
        <f t="shared" si="60"/>
        <v>0.21795667081302414</v>
      </c>
      <c r="Z169" s="31">
        <f t="shared" si="61"/>
        <v>0.26010110112528256</v>
      </c>
      <c r="AA169" s="1">
        <v>5</v>
      </c>
      <c r="AB169" s="1">
        <v>27</v>
      </c>
      <c r="AG169" s="19">
        <v>500</v>
      </c>
      <c r="AH169" s="19">
        <f t="shared" si="62"/>
        <v>-2.3149248037999999</v>
      </c>
      <c r="AI169" s="19">
        <f t="shared" si="63"/>
        <v>6.3131334726947139E-2</v>
      </c>
      <c r="AJ169" s="19">
        <f t="shared" si="64"/>
        <v>-2.3612460142999998</v>
      </c>
      <c r="AK169" s="19">
        <f t="shared" si="65"/>
        <v>-2.1739347441999999</v>
      </c>
      <c r="AL169" s="19">
        <v>500</v>
      </c>
      <c r="AM169" s="19">
        <f t="shared" si="66"/>
        <v>-0.94512059979999996</v>
      </c>
      <c r="AN169" s="19">
        <f t="shared" si="67"/>
        <v>0.26931594904355877</v>
      </c>
      <c r="AO169" s="19">
        <f t="shared" si="68"/>
        <v>-1.4806081972</v>
      </c>
      <c r="AP169" s="19">
        <f t="shared" si="69"/>
        <v>-0.31951577520000002</v>
      </c>
      <c r="AQ169" s="20">
        <f t="shared" si="70"/>
        <v>0.33244728377050592</v>
      </c>
    </row>
    <row r="170" spans="1:43" x14ac:dyDescent="0.3">
      <c r="A170" s="28">
        <v>600</v>
      </c>
      <c r="B170" s="29">
        <v>-1.6930318193</v>
      </c>
      <c r="C170" s="30">
        <v>600</v>
      </c>
      <c r="D170" s="29">
        <v>-1.0297088526</v>
      </c>
      <c r="E170" s="28">
        <v>600</v>
      </c>
      <c r="F170" s="29">
        <v>-1.7133058054000001</v>
      </c>
      <c r="G170" s="30">
        <v>600</v>
      </c>
      <c r="H170" s="29">
        <v>-1.1746347768000001</v>
      </c>
      <c r="I170" s="28">
        <v>600</v>
      </c>
      <c r="J170" s="29">
        <v>-1.6589132082</v>
      </c>
      <c r="K170" s="30">
        <v>600</v>
      </c>
      <c r="L170" s="29">
        <v>-0.72510485290000004</v>
      </c>
      <c r="M170" s="28">
        <v>600</v>
      </c>
      <c r="N170" s="29">
        <v>-1.6458170743</v>
      </c>
      <c r="O170" s="30">
        <v>600</v>
      </c>
      <c r="P170" s="29">
        <v>-0.86565375249999998</v>
      </c>
      <c r="Q170" s="28">
        <v>600</v>
      </c>
      <c r="R170" s="29">
        <v>-1.6191739168999999</v>
      </c>
      <c r="S170" s="30">
        <v>600</v>
      </c>
      <c r="T170" s="29">
        <v>-1.0468314454000001</v>
      </c>
      <c r="U170" s="30">
        <v>600</v>
      </c>
      <c r="V170" s="30">
        <f t="shared" si="57"/>
        <v>-1.6589132082</v>
      </c>
      <c r="W170" s="30">
        <f t="shared" si="58"/>
        <v>3.7479334138121524E-2</v>
      </c>
      <c r="X170" s="30">
        <f t="shared" si="59"/>
        <v>-1.0297088526</v>
      </c>
      <c r="Y170" s="30">
        <f t="shared" si="60"/>
        <v>0.17478012565398177</v>
      </c>
      <c r="Z170" s="31">
        <f t="shared" si="61"/>
        <v>0.21225945979210328</v>
      </c>
      <c r="AA170" s="1">
        <v>6</v>
      </c>
      <c r="AB170" s="1">
        <v>26.75</v>
      </c>
      <c r="AG170" s="19">
        <v>600</v>
      </c>
      <c r="AH170" s="19">
        <f t="shared" si="62"/>
        <v>-2.3107067545</v>
      </c>
      <c r="AI170" s="19">
        <f t="shared" si="63"/>
        <v>6.4628670429388205E-2</v>
      </c>
      <c r="AJ170" s="19">
        <f t="shared" si="64"/>
        <v>-2.3770504396000001</v>
      </c>
      <c r="AK170" s="19">
        <f t="shared" si="65"/>
        <v>-2.1731302735</v>
      </c>
      <c r="AL170" s="19">
        <v>600</v>
      </c>
      <c r="AM170" s="19">
        <f t="shared" si="66"/>
        <v>-0.90378583219999997</v>
      </c>
      <c r="AN170" s="19">
        <f t="shared" si="67"/>
        <v>0.30066270102696907</v>
      </c>
      <c r="AO170" s="19">
        <f t="shared" si="68"/>
        <v>-1.4228236804000001</v>
      </c>
      <c r="AP170" s="19">
        <f t="shared" si="69"/>
        <v>-0.34862880709999999</v>
      </c>
      <c r="AQ170" s="20">
        <f t="shared" si="70"/>
        <v>0.36529137145635726</v>
      </c>
    </row>
    <row r="171" spans="1:43" x14ac:dyDescent="0.3">
      <c r="A171" s="28">
        <v>700</v>
      </c>
      <c r="B171" s="29">
        <v>-1.7304845543</v>
      </c>
      <c r="C171" s="30">
        <v>700</v>
      </c>
      <c r="D171" s="29">
        <v>-0.78922349489999999</v>
      </c>
      <c r="E171" s="28">
        <v>700</v>
      </c>
      <c r="F171" s="29">
        <v>-1.6840929578999999</v>
      </c>
      <c r="G171" s="30">
        <v>700</v>
      </c>
      <c r="H171" s="29">
        <v>-0.93418180210000001</v>
      </c>
      <c r="I171" s="28">
        <v>700</v>
      </c>
      <c r="J171" s="29">
        <v>-1.6517101745</v>
      </c>
      <c r="K171" s="30">
        <v>700</v>
      </c>
      <c r="L171" s="29">
        <v>-0.80576986579999998</v>
      </c>
      <c r="M171" s="28">
        <v>700</v>
      </c>
      <c r="N171" s="29">
        <v>-1.6297124105</v>
      </c>
      <c r="O171" s="30">
        <v>700</v>
      </c>
      <c r="P171" s="29">
        <v>-0.86557716309999999</v>
      </c>
      <c r="Q171" s="28">
        <v>700</v>
      </c>
      <c r="R171" s="29">
        <v>-1.6464999026</v>
      </c>
      <c r="S171" s="30">
        <v>700</v>
      </c>
      <c r="T171" s="29">
        <v>-0.40107357599999999</v>
      </c>
      <c r="U171" s="30">
        <v>700</v>
      </c>
      <c r="V171" s="30">
        <f t="shared" si="57"/>
        <v>-1.6517101745</v>
      </c>
      <c r="W171" s="30">
        <f t="shared" si="58"/>
        <v>3.9861023986443402E-2</v>
      </c>
      <c r="X171" s="30">
        <f t="shared" si="59"/>
        <v>-0.80576986579999998</v>
      </c>
      <c r="Y171" s="30">
        <f t="shared" si="60"/>
        <v>0.20812221412370077</v>
      </c>
      <c r="Z171" s="31">
        <f t="shared" si="61"/>
        <v>0.24798323811014417</v>
      </c>
      <c r="AA171" s="1">
        <v>7</v>
      </c>
      <c r="AB171" s="1">
        <v>27.25</v>
      </c>
      <c r="AG171" s="19">
        <v>700</v>
      </c>
      <c r="AH171" s="19">
        <f t="shared" si="62"/>
        <v>-2.3157399555999998</v>
      </c>
      <c r="AI171" s="19">
        <f t="shared" si="63"/>
        <v>6.1372216725544479E-2</v>
      </c>
      <c r="AJ171" s="19">
        <f t="shared" si="64"/>
        <v>-2.3840762392000001</v>
      </c>
      <c r="AK171" s="19">
        <f t="shared" si="65"/>
        <v>-2.1817447416000002</v>
      </c>
      <c r="AL171" s="19">
        <v>700</v>
      </c>
      <c r="AM171" s="19">
        <f t="shared" si="66"/>
        <v>-0.99113656930000005</v>
      </c>
      <c r="AN171" s="19">
        <f t="shared" si="67"/>
        <v>0.29690644880268546</v>
      </c>
      <c r="AO171" s="19">
        <f t="shared" si="68"/>
        <v>-1.6734510855</v>
      </c>
      <c r="AP171" s="19">
        <f t="shared" si="69"/>
        <v>-0.65756587420000001</v>
      </c>
      <c r="AQ171" s="20">
        <f t="shared" si="70"/>
        <v>0.35827866552822996</v>
      </c>
    </row>
    <row r="172" spans="1:43" x14ac:dyDescent="0.3">
      <c r="A172" s="28">
        <v>800</v>
      </c>
      <c r="B172" s="29">
        <v>-1.7150751941</v>
      </c>
      <c r="C172" s="30">
        <v>800</v>
      </c>
      <c r="D172" s="29">
        <v>-1.0819774711000001</v>
      </c>
      <c r="E172" s="28">
        <v>800</v>
      </c>
      <c r="F172" s="29">
        <v>-1.6666356091000001</v>
      </c>
      <c r="G172" s="30">
        <v>800</v>
      </c>
      <c r="H172" s="29">
        <v>-0.87863362950000001</v>
      </c>
      <c r="I172" s="28">
        <v>800</v>
      </c>
      <c r="J172" s="29">
        <v>-1.6681950494</v>
      </c>
      <c r="K172" s="30">
        <v>800</v>
      </c>
      <c r="L172" s="29">
        <v>-0.5427098749</v>
      </c>
      <c r="M172" s="28">
        <v>800</v>
      </c>
      <c r="N172" s="29">
        <v>-1.6541833899</v>
      </c>
      <c r="O172" s="30">
        <v>800</v>
      </c>
      <c r="P172" s="29">
        <v>-0.71805898800000001</v>
      </c>
      <c r="Q172" s="28">
        <v>800</v>
      </c>
      <c r="R172" s="29">
        <v>-1.6349006116</v>
      </c>
      <c r="S172" s="30">
        <v>800</v>
      </c>
      <c r="T172" s="29">
        <v>-0.53307877410000004</v>
      </c>
      <c r="U172" s="30">
        <v>800</v>
      </c>
      <c r="V172" s="30">
        <f t="shared" si="57"/>
        <v>-1.6666356091000001</v>
      </c>
      <c r="W172" s="30">
        <f t="shared" si="58"/>
        <v>2.959830085710468E-2</v>
      </c>
      <c r="X172" s="30">
        <f t="shared" si="59"/>
        <v>-0.71805898800000001</v>
      </c>
      <c r="Y172" s="30">
        <f t="shared" si="60"/>
        <v>0.2333430512923052</v>
      </c>
      <c r="Z172" s="31">
        <f t="shared" si="61"/>
        <v>0.26294135214940989</v>
      </c>
      <c r="AA172" s="1">
        <v>8</v>
      </c>
      <c r="AB172" s="1">
        <v>27.25</v>
      </c>
      <c r="AG172" s="19">
        <v>800</v>
      </c>
      <c r="AH172" s="19">
        <f t="shared" si="62"/>
        <v>-2.3233792379999998</v>
      </c>
      <c r="AI172" s="19">
        <f t="shared" si="63"/>
        <v>6.3550607192440434E-2</v>
      </c>
      <c r="AJ172" s="19">
        <f t="shared" si="64"/>
        <v>-2.3868358019000002</v>
      </c>
      <c r="AK172" s="19">
        <f t="shared" si="65"/>
        <v>-2.1956858216000001</v>
      </c>
      <c r="AL172" s="19">
        <v>800</v>
      </c>
      <c r="AM172" s="19">
        <f t="shared" si="66"/>
        <v>-0.93804240760000002</v>
      </c>
      <c r="AN172" s="19">
        <f t="shared" si="67"/>
        <v>0.33169134444302328</v>
      </c>
      <c r="AO172" s="19">
        <f t="shared" si="68"/>
        <v>-1.7585904004999999</v>
      </c>
      <c r="AP172" s="19">
        <f t="shared" si="69"/>
        <v>-0.55826448449999999</v>
      </c>
      <c r="AQ172" s="20">
        <f t="shared" si="70"/>
        <v>0.39524195163546372</v>
      </c>
    </row>
    <row r="173" spans="1:43" x14ac:dyDescent="0.3">
      <c r="A173" s="28">
        <v>900</v>
      </c>
      <c r="B173" s="29">
        <v>-1.7041631087</v>
      </c>
      <c r="C173" s="30">
        <v>900</v>
      </c>
      <c r="D173" s="29">
        <v>-0.82411781650000004</v>
      </c>
      <c r="E173" s="28">
        <v>900</v>
      </c>
      <c r="F173" s="29">
        <v>-1.6937857518999999</v>
      </c>
      <c r="G173" s="30">
        <v>900</v>
      </c>
      <c r="H173" s="29">
        <v>-0.96094989099999994</v>
      </c>
      <c r="I173" s="28">
        <v>900</v>
      </c>
      <c r="J173" s="29">
        <v>-1.6385455454</v>
      </c>
      <c r="K173" s="30">
        <v>900</v>
      </c>
      <c r="L173" s="29">
        <v>-0.26064194709999999</v>
      </c>
      <c r="M173" s="28">
        <v>900</v>
      </c>
      <c r="N173" s="29">
        <v>-1.6279040985</v>
      </c>
      <c r="O173" s="30">
        <v>900</v>
      </c>
      <c r="P173" s="29">
        <v>-0.73580910789999998</v>
      </c>
      <c r="Q173" s="28">
        <v>900</v>
      </c>
      <c r="R173" s="29">
        <v>-1.6371515859000001</v>
      </c>
      <c r="S173" s="30">
        <v>900</v>
      </c>
      <c r="T173" s="29">
        <v>-1.2996302604000001</v>
      </c>
      <c r="U173" s="30">
        <v>900</v>
      </c>
      <c r="V173" s="30">
        <f t="shared" si="57"/>
        <v>-1.6385455454</v>
      </c>
      <c r="W173" s="30">
        <f t="shared" si="58"/>
        <v>3.5720677441829718E-2</v>
      </c>
      <c r="X173" s="30">
        <f t="shared" si="59"/>
        <v>-0.82411781650000004</v>
      </c>
      <c r="Y173" s="30">
        <f t="shared" si="60"/>
        <v>0.37743459058032802</v>
      </c>
      <c r="Z173" s="31">
        <f t="shared" si="61"/>
        <v>0.41315526802215774</v>
      </c>
      <c r="AA173" s="1">
        <v>9</v>
      </c>
      <c r="AB173" s="1">
        <v>27.25</v>
      </c>
      <c r="AG173" s="19">
        <v>900</v>
      </c>
      <c r="AH173" s="19">
        <f t="shared" si="62"/>
        <v>-2.3163731900000002</v>
      </c>
      <c r="AI173" s="19">
        <f t="shared" si="63"/>
        <v>5.6301198858004546E-2</v>
      </c>
      <c r="AJ173" s="19">
        <f t="shared" si="64"/>
        <v>-2.3711280924000002</v>
      </c>
      <c r="AK173" s="19">
        <f t="shared" si="65"/>
        <v>-2.1883400412</v>
      </c>
      <c r="AL173" s="19">
        <v>900</v>
      </c>
      <c r="AM173" s="19">
        <f t="shared" si="66"/>
        <v>-0.95740112150000001</v>
      </c>
      <c r="AN173" s="19">
        <f t="shared" si="67"/>
        <v>0.29768558281238017</v>
      </c>
      <c r="AO173" s="19">
        <f t="shared" si="68"/>
        <v>-1.4562574252</v>
      </c>
      <c r="AP173" s="19">
        <f t="shared" si="69"/>
        <v>-0.29499330880000002</v>
      </c>
      <c r="AQ173" s="20">
        <f t="shared" si="70"/>
        <v>0.35398678167038472</v>
      </c>
    </row>
    <row r="174" spans="1:43" x14ac:dyDescent="0.3">
      <c r="A174" s="28" t="s">
        <v>10</v>
      </c>
      <c r="B174" s="29">
        <v>-1.7117348197</v>
      </c>
      <c r="C174" s="30" t="s">
        <v>10</v>
      </c>
      <c r="D174" s="29">
        <v>-0.92058580219999997</v>
      </c>
      <c r="E174" s="28" t="s">
        <v>10</v>
      </c>
      <c r="F174" s="29">
        <v>-1.6550673572000001</v>
      </c>
      <c r="G174" s="30" t="s">
        <v>10</v>
      </c>
      <c r="H174" s="29">
        <v>-0.62328365740000002</v>
      </c>
      <c r="I174" s="28" t="s">
        <v>10</v>
      </c>
      <c r="J174" s="29">
        <v>-1.6419679732000001</v>
      </c>
      <c r="K174" s="30" t="s">
        <v>10</v>
      </c>
      <c r="L174" s="29">
        <v>-0.73976513580000003</v>
      </c>
      <c r="M174" s="28" t="s">
        <v>10</v>
      </c>
      <c r="N174" s="29">
        <v>-1.6419967838</v>
      </c>
      <c r="O174" s="30" t="s">
        <v>10</v>
      </c>
      <c r="P174" s="29">
        <v>-0.27386304179999998</v>
      </c>
      <c r="Q174" s="28" t="s">
        <v>10</v>
      </c>
      <c r="R174" s="29">
        <v>-1.6593726196</v>
      </c>
      <c r="S174" s="30" t="s">
        <v>10</v>
      </c>
      <c r="T174" s="29">
        <v>-0.65618581149999999</v>
      </c>
      <c r="U174" s="30" t="s">
        <v>10</v>
      </c>
      <c r="V174" s="30">
        <f t="shared" si="57"/>
        <v>-1.6550673572000001</v>
      </c>
      <c r="W174" s="30">
        <f t="shared" si="58"/>
        <v>2.8852746037310653E-2</v>
      </c>
      <c r="X174" s="30">
        <f t="shared" si="59"/>
        <v>-0.65618581149999999</v>
      </c>
      <c r="Y174" s="30">
        <f t="shared" si="60"/>
        <v>0.23624230999522913</v>
      </c>
      <c r="Z174" s="31">
        <f t="shared" si="61"/>
        <v>0.2650950560325398</v>
      </c>
      <c r="AA174" s="1">
        <v>10</v>
      </c>
      <c r="AB174" s="1">
        <v>27.25</v>
      </c>
      <c r="AG174" s="19" t="s">
        <v>10</v>
      </c>
      <c r="AH174" s="19">
        <f t="shared" si="62"/>
        <v>-2.3149687884999999</v>
      </c>
      <c r="AI174" s="19">
        <f t="shared" si="63"/>
        <v>5.2122702254378213E-2</v>
      </c>
      <c r="AJ174" s="19">
        <f t="shared" si="64"/>
        <v>-2.3772449293000002</v>
      </c>
      <c r="AK174" s="19">
        <f t="shared" si="65"/>
        <v>-2.2031756831</v>
      </c>
      <c r="AL174" s="19" t="s">
        <v>10</v>
      </c>
      <c r="AM174" s="19">
        <f t="shared" si="66"/>
        <v>-1.1546064627999999</v>
      </c>
      <c r="AN174" s="19">
        <f t="shared" si="67"/>
        <v>0.33574054715209301</v>
      </c>
      <c r="AO174" s="19">
        <f t="shared" si="68"/>
        <v>-1.7528706655999999</v>
      </c>
      <c r="AP174" s="19">
        <f t="shared" si="69"/>
        <v>-0.66969865650000004</v>
      </c>
      <c r="AQ174" s="20">
        <f t="shared" si="70"/>
        <v>0.38786324940647121</v>
      </c>
    </row>
    <row r="175" spans="1:43" x14ac:dyDescent="0.3">
      <c r="A175" s="28" t="s">
        <v>9</v>
      </c>
      <c r="B175" s="29">
        <v>-1.6833526891999999</v>
      </c>
      <c r="C175" s="30" t="s">
        <v>9</v>
      </c>
      <c r="D175" s="29">
        <v>-2.2046468034000002</v>
      </c>
      <c r="E175" s="28" t="s">
        <v>9</v>
      </c>
      <c r="F175" s="29">
        <v>-1.6859536640999999</v>
      </c>
      <c r="G175" s="30" t="s">
        <v>9</v>
      </c>
      <c r="H175" s="29">
        <v>-0.60861993169999995</v>
      </c>
      <c r="I175" s="28" t="s">
        <v>9</v>
      </c>
      <c r="J175" s="29">
        <v>-1.6489987575</v>
      </c>
      <c r="K175" s="30" t="s">
        <v>9</v>
      </c>
      <c r="L175" s="29">
        <v>-0.81104225100000005</v>
      </c>
      <c r="M175" s="28" t="s">
        <v>9</v>
      </c>
      <c r="N175" s="29">
        <v>-1.6429205093000001</v>
      </c>
      <c r="O175" s="30" t="s">
        <v>9</v>
      </c>
      <c r="P175" s="29">
        <v>-1.4801916071000001</v>
      </c>
      <c r="Q175" s="28" t="s">
        <v>9</v>
      </c>
      <c r="R175" s="29">
        <v>-1.6912399789000001</v>
      </c>
      <c r="S175" s="30" t="s">
        <v>9</v>
      </c>
      <c r="T175" s="29">
        <v>-0.79728764610000002</v>
      </c>
      <c r="U175" s="30" t="s">
        <v>9</v>
      </c>
      <c r="V175" s="30">
        <f t="shared" si="57"/>
        <v>-1.6833526891999999</v>
      </c>
      <c r="W175" s="30">
        <f t="shared" si="58"/>
        <v>2.2677552657800706E-2</v>
      </c>
      <c r="X175" s="30">
        <f t="shared" si="59"/>
        <v>-0.81104225100000005</v>
      </c>
      <c r="Y175" s="30">
        <f t="shared" si="60"/>
        <v>0.66126567693259664</v>
      </c>
      <c r="Z175" s="31">
        <f t="shared" si="61"/>
        <v>0.68394322959039733</v>
      </c>
      <c r="AA175" s="1" t="s">
        <v>48</v>
      </c>
      <c r="AB175" s="1">
        <f>AVERAGE(AB165:AB174)</f>
        <v>27.024999999999999</v>
      </c>
      <c r="AG175" s="19" t="s">
        <v>9</v>
      </c>
      <c r="AH175" s="19">
        <f t="shared" si="62"/>
        <v>-2.3489165942999999</v>
      </c>
      <c r="AI175" s="19">
        <f t="shared" si="63"/>
        <v>5.2678485735513092E-2</v>
      </c>
      <c r="AJ175" s="19">
        <f t="shared" si="64"/>
        <v>-2.4105861836</v>
      </c>
      <c r="AK175" s="19">
        <f t="shared" si="65"/>
        <v>-2.2366627689</v>
      </c>
      <c r="AL175" s="19" t="s">
        <v>9</v>
      </c>
      <c r="AM175" s="19">
        <f t="shared" si="66"/>
        <v>-1.211420529</v>
      </c>
      <c r="AN175" s="19">
        <f t="shared" si="67"/>
        <v>0.53258790165536551</v>
      </c>
      <c r="AO175" s="19">
        <f t="shared" si="68"/>
        <v>-2.0971635117999998</v>
      </c>
      <c r="AP175" s="19">
        <f t="shared" si="69"/>
        <v>-0.4289379223</v>
      </c>
      <c r="AQ175" s="20">
        <f t="shared" si="70"/>
        <v>0.58526638739087855</v>
      </c>
    </row>
    <row r="176" spans="1:43" x14ac:dyDescent="0.3">
      <c r="A176" s="28" t="s">
        <v>8</v>
      </c>
      <c r="B176" s="29">
        <v>-1.7505531985</v>
      </c>
      <c r="C176" s="30" t="s">
        <v>8</v>
      </c>
      <c r="D176" s="29">
        <v>-1.2431635551</v>
      </c>
      <c r="E176" s="28" t="s">
        <v>8</v>
      </c>
      <c r="F176" s="29">
        <v>-1.7189966221999999</v>
      </c>
      <c r="G176" s="30" t="s">
        <v>8</v>
      </c>
      <c r="H176" s="29">
        <v>-1.9967230396</v>
      </c>
      <c r="I176" s="28" t="s">
        <v>8</v>
      </c>
      <c r="J176" s="29">
        <v>-1.6434491949000001</v>
      </c>
      <c r="K176" s="30" t="s">
        <v>8</v>
      </c>
      <c r="L176" s="29">
        <v>-1.6650850974</v>
      </c>
      <c r="M176" s="28" t="s">
        <v>8</v>
      </c>
      <c r="N176" s="29">
        <v>-1.7179239541</v>
      </c>
      <c r="O176" s="30" t="s">
        <v>8</v>
      </c>
      <c r="P176" s="29">
        <v>-2.3321378457000002</v>
      </c>
      <c r="Q176" s="28" t="s">
        <v>8</v>
      </c>
      <c r="R176" s="29">
        <v>-1.6967127287999999</v>
      </c>
      <c r="S176" s="30" t="s">
        <v>8</v>
      </c>
      <c r="T176" s="29">
        <v>-1.5005430834</v>
      </c>
      <c r="U176" s="30" t="s">
        <v>8</v>
      </c>
      <c r="V176" s="30">
        <f t="shared" si="57"/>
        <v>-1.7179239541</v>
      </c>
      <c r="W176" s="30">
        <f t="shared" si="58"/>
        <v>3.96667965912701E-2</v>
      </c>
      <c r="X176" s="30">
        <f t="shared" si="59"/>
        <v>-1.6650850974</v>
      </c>
      <c r="Y176" s="30">
        <f t="shared" si="60"/>
        <v>0.42604246088713676</v>
      </c>
      <c r="Z176" s="31">
        <f t="shared" si="61"/>
        <v>0.46570925747840686</v>
      </c>
      <c r="AG176" s="19" t="s">
        <v>8</v>
      </c>
      <c r="AH176" s="19">
        <f t="shared" si="62"/>
        <v>-2.3515733839999999</v>
      </c>
      <c r="AI176" s="19">
        <f t="shared" si="63"/>
        <v>6.0958756228446431E-2</v>
      </c>
      <c r="AJ176" s="19">
        <f t="shared" si="64"/>
        <v>-2.4373984141</v>
      </c>
      <c r="AK176" s="19">
        <f t="shared" si="65"/>
        <v>-2.2515187910000001</v>
      </c>
      <c r="AL176" s="19" t="s">
        <v>8</v>
      </c>
      <c r="AM176" s="19">
        <f t="shared" si="66"/>
        <v>-1.5959856134999999</v>
      </c>
      <c r="AN176" s="19">
        <f t="shared" si="67"/>
        <v>0.39683848168969277</v>
      </c>
      <c r="AO176" s="19">
        <f t="shared" si="68"/>
        <v>-2.2936618869999998</v>
      </c>
      <c r="AP176" s="19">
        <f t="shared" si="69"/>
        <v>-0.87689415189999997</v>
      </c>
      <c r="AQ176" s="20">
        <f t="shared" si="70"/>
        <v>0.4577972379181392</v>
      </c>
    </row>
    <row r="177" spans="1:43" x14ac:dyDescent="0.3">
      <c r="A177" s="28" t="s">
        <v>21</v>
      </c>
      <c r="B177" s="29">
        <v>-1.7280102543</v>
      </c>
      <c r="C177" s="30" t="s">
        <v>21</v>
      </c>
      <c r="D177" s="29">
        <v>-2.3332457702</v>
      </c>
      <c r="E177" s="28" t="s">
        <v>21</v>
      </c>
      <c r="F177" s="29">
        <v>-1.6985384088</v>
      </c>
      <c r="G177" s="30" t="s">
        <v>21</v>
      </c>
      <c r="H177" s="29">
        <v>-2.4732458811</v>
      </c>
      <c r="I177" s="28" t="s">
        <v>21</v>
      </c>
      <c r="J177" s="29">
        <v>-1.688324025</v>
      </c>
      <c r="K177" s="30" t="s">
        <v>21</v>
      </c>
      <c r="L177" s="29">
        <v>-1.492533535</v>
      </c>
      <c r="M177" s="28" t="s">
        <v>21</v>
      </c>
      <c r="N177" s="29">
        <v>-1.6673055888999999</v>
      </c>
      <c r="O177" s="30" t="s">
        <v>21</v>
      </c>
      <c r="P177" s="29">
        <v>-1.8862302096000001</v>
      </c>
      <c r="Q177" s="28" t="s">
        <v>21</v>
      </c>
      <c r="R177" s="29">
        <v>-1.6394079945</v>
      </c>
      <c r="S177" s="30" t="s">
        <v>21</v>
      </c>
      <c r="T177" s="29">
        <v>-1.8865094446999999</v>
      </c>
      <c r="U177" s="30" t="s">
        <v>21</v>
      </c>
      <c r="V177" s="30">
        <f t="shared" si="57"/>
        <v>-1.688324025</v>
      </c>
      <c r="W177" s="30">
        <f t="shared" si="58"/>
        <v>3.3292687152063537E-2</v>
      </c>
      <c r="X177" s="30">
        <f t="shared" si="59"/>
        <v>-1.8865094446999999</v>
      </c>
      <c r="Y177" s="30">
        <f t="shared" si="60"/>
        <v>0.3928518338109786</v>
      </c>
      <c r="Z177" s="31">
        <f t="shared" si="61"/>
        <v>0.42614452096304212</v>
      </c>
      <c r="AG177" s="19" t="s">
        <v>21</v>
      </c>
      <c r="AH177" s="19">
        <f t="shared" si="62"/>
        <v>-2.3887911655999998</v>
      </c>
      <c r="AI177" s="19">
        <f t="shared" si="63"/>
        <v>5.543252942869939E-2</v>
      </c>
      <c r="AJ177" s="19">
        <f t="shared" si="64"/>
        <v>-2.4646715746000001</v>
      </c>
      <c r="AK177" s="19">
        <f t="shared" si="65"/>
        <v>-2.2708572185000002</v>
      </c>
      <c r="AL177" s="19" t="s">
        <v>21</v>
      </c>
      <c r="AM177" s="19">
        <f t="shared" si="66"/>
        <v>-1.8246753441000001</v>
      </c>
      <c r="AN177" s="19">
        <f t="shared" si="67"/>
        <v>0.42447957432032296</v>
      </c>
      <c r="AO177" s="19">
        <f t="shared" si="68"/>
        <v>-2.8129605269</v>
      </c>
      <c r="AP177" s="19">
        <f t="shared" si="69"/>
        <v>-1.3612671048</v>
      </c>
      <c r="AQ177" s="20">
        <f t="shared" si="70"/>
        <v>0.47991210374902238</v>
      </c>
    </row>
    <row r="178" spans="1:43" x14ac:dyDescent="0.3">
      <c r="A178" s="28" t="s">
        <v>7</v>
      </c>
      <c r="B178" s="29">
        <v>-1.7108515459</v>
      </c>
      <c r="C178" s="30" t="s">
        <v>7</v>
      </c>
      <c r="D178" s="29">
        <v>-2.3815350505000001</v>
      </c>
      <c r="E178" s="28" t="s">
        <v>7</v>
      </c>
      <c r="F178" s="29">
        <v>-1.6988889943000001</v>
      </c>
      <c r="G178" s="30" t="s">
        <v>7</v>
      </c>
      <c r="H178" s="29">
        <v>-2.8697752865999999</v>
      </c>
      <c r="I178" s="28" t="s">
        <v>7</v>
      </c>
      <c r="J178" s="29">
        <v>-1.6751214789</v>
      </c>
      <c r="K178" s="30" t="s">
        <v>7</v>
      </c>
      <c r="L178" s="29">
        <v>-2.0829854048000001</v>
      </c>
      <c r="M178" s="28" t="s">
        <v>7</v>
      </c>
      <c r="N178" s="29">
        <v>-1.7454674809999999</v>
      </c>
      <c r="O178" s="30" t="s">
        <v>7</v>
      </c>
      <c r="P178" s="29">
        <v>-1.1240340114</v>
      </c>
      <c r="Q178" s="28" t="s">
        <v>7</v>
      </c>
      <c r="R178" s="29">
        <v>-1.6972877549000001</v>
      </c>
      <c r="S178" s="30" t="s">
        <v>7</v>
      </c>
      <c r="T178" s="29">
        <v>-1.6856830374</v>
      </c>
      <c r="U178" s="30" t="s">
        <v>7</v>
      </c>
      <c r="V178" s="30">
        <f t="shared" si="57"/>
        <v>-1.6988889943000001</v>
      </c>
      <c r="W178" s="30">
        <f t="shared" si="58"/>
        <v>2.5787772012279435E-2</v>
      </c>
      <c r="X178" s="30">
        <f t="shared" si="59"/>
        <v>-2.0829854048000001</v>
      </c>
      <c r="Y178" s="30">
        <f t="shared" si="60"/>
        <v>0.66538114091379996</v>
      </c>
      <c r="Z178" s="31">
        <f t="shared" si="61"/>
        <v>0.6911689129260794</v>
      </c>
      <c r="AG178" s="19" t="s">
        <v>7</v>
      </c>
      <c r="AH178" s="19">
        <f t="shared" si="62"/>
        <v>-2.3686355567000001</v>
      </c>
      <c r="AI178" s="19">
        <f t="shared" si="63"/>
        <v>6.39134674014111E-2</v>
      </c>
      <c r="AJ178" s="19">
        <f t="shared" si="64"/>
        <v>-2.4770678456000002</v>
      </c>
      <c r="AK178" s="19">
        <f t="shared" si="65"/>
        <v>-2.2247217753999999</v>
      </c>
      <c r="AL178" s="19" t="s">
        <v>7</v>
      </c>
      <c r="AM178" s="19">
        <f t="shared" si="66"/>
        <v>-2.1372268941999999</v>
      </c>
      <c r="AN178" s="19">
        <f t="shared" si="67"/>
        <v>0.53886813191498306</v>
      </c>
      <c r="AO178" s="19">
        <f t="shared" si="68"/>
        <v>-2.8064157666999998</v>
      </c>
      <c r="AP178" s="19">
        <f t="shared" si="69"/>
        <v>-0.98038873780000002</v>
      </c>
      <c r="AQ178" s="20">
        <f t="shared" si="70"/>
        <v>0.60278159931639419</v>
      </c>
    </row>
    <row r="179" spans="1:43" x14ac:dyDescent="0.3">
      <c r="A179" s="28" t="s">
        <v>22</v>
      </c>
      <c r="B179" s="29">
        <v>-1.6985548542</v>
      </c>
      <c r="C179" s="30" t="s">
        <v>22</v>
      </c>
      <c r="D179" s="29">
        <v>-1.7102504406000001</v>
      </c>
      <c r="E179" s="28" t="s">
        <v>22</v>
      </c>
      <c r="F179" s="29">
        <v>-1.7834299253999999</v>
      </c>
      <c r="G179" s="30" t="s">
        <v>22</v>
      </c>
      <c r="H179" s="29">
        <v>-3.1915714439</v>
      </c>
      <c r="I179" s="28" t="s">
        <v>22</v>
      </c>
      <c r="J179" s="29">
        <v>-1.6575494869</v>
      </c>
      <c r="K179" s="30" t="s">
        <v>22</v>
      </c>
      <c r="L179" s="29">
        <v>-2.984359698</v>
      </c>
      <c r="M179" s="28" t="s">
        <v>22</v>
      </c>
      <c r="N179" s="29">
        <v>-1.7176477080000001</v>
      </c>
      <c r="O179" s="30" t="s">
        <v>22</v>
      </c>
      <c r="P179" s="29">
        <v>-2.2162552290000002</v>
      </c>
      <c r="Q179" s="28" t="s">
        <v>22</v>
      </c>
      <c r="R179" s="29">
        <v>-1.6863440255</v>
      </c>
      <c r="S179" s="30" t="s">
        <v>22</v>
      </c>
      <c r="T179" s="29">
        <v>-2.8929439492000002</v>
      </c>
      <c r="U179" s="30" t="s">
        <v>22</v>
      </c>
      <c r="V179" s="30">
        <f t="shared" si="57"/>
        <v>-1.6985548542</v>
      </c>
      <c r="W179" s="30">
        <f t="shared" si="58"/>
        <v>4.7126721886536931E-2</v>
      </c>
      <c r="X179" s="30">
        <f t="shared" si="59"/>
        <v>-2.8929439492000002</v>
      </c>
      <c r="Y179" s="30">
        <f t="shared" si="60"/>
        <v>0.61693098647771361</v>
      </c>
      <c r="Z179" s="31">
        <f t="shared" si="61"/>
        <v>0.66405770836425049</v>
      </c>
      <c r="AG179" s="19" t="s">
        <v>22</v>
      </c>
      <c r="AH179" s="19">
        <f t="shared" si="62"/>
        <v>-2.4063029232000002</v>
      </c>
      <c r="AI179" s="19">
        <f t="shared" si="63"/>
        <v>6.2952574529442099E-2</v>
      </c>
      <c r="AJ179" s="19">
        <f t="shared" si="64"/>
        <v>-2.4742717753000001</v>
      </c>
      <c r="AK179" s="19">
        <f t="shared" si="65"/>
        <v>-2.2559386146999998</v>
      </c>
      <c r="AL179" s="19" t="s">
        <v>22</v>
      </c>
      <c r="AM179" s="19">
        <f t="shared" si="66"/>
        <v>-2.6180866531999998</v>
      </c>
      <c r="AN179" s="19">
        <f t="shared" si="67"/>
        <v>0.49626962331375624</v>
      </c>
      <c r="AO179" s="19">
        <f t="shared" si="68"/>
        <v>-3.3733873898</v>
      </c>
      <c r="AP179" s="19">
        <f t="shared" si="69"/>
        <v>-1.8448421907000001</v>
      </c>
      <c r="AQ179" s="20">
        <f t="shared" si="70"/>
        <v>0.55922219784319838</v>
      </c>
    </row>
    <row r="180" spans="1:43" x14ac:dyDescent="0.3">
      <c r="A180" s="28" t="s">
        <v>23</v>
      </c>
      <c r="B180" s="29">
        <v>-1.7229656715999999</v>
      </c>
      <c r="C180" s="30" t="s">
        <v>23</v>
      </c>
      <c r="D180" s="29">
        <v>-3.0812345510000001</v>
      </c>
      <c r="E180" s="28" t="s">
        <v>23</v>
      </c>
      <c r="F180" s="29">
        <v>-1.7646769406</v>
      </c>
      <c r="G180" s="30" t="s">
        <v>23</v>
      </c>
      <c r="H180" s="29">
        <v>-2.3458146635000001</v>
      </c>
      <c r="I180" s="28" t="s">
        <v>23</v>
      </c>
      <c r="J180" s="29">
        <v>-1.6926088151000001</v>
      </c>
      <c r="K180" s="30" t="s">
        <v>23</v>
      </c>
      <c r="L180" s="29">
        <v>-3.9285967905999999</v>
      </c>
      <c r="M180" s="28" t="s">
        <v>23</v>
      </c>
      <c r="N180" s="29">
        <v>-1.7062690116999999</v>
      </c>
      <c r="O180" s="30" t="s">
        <v>23</v>
      </c>
      <c r="P180" s="29">
        <v>-2.8916436116000002</v>
      </c>
      <c r="Q180" s="28" t="s">
        <v>23</v>
      </c>
      <c r="R180" s="29">
        <v>-1.8026223674999999</v>
      </c>
      <c r="S180" s="30" t="s">
        <v>23</v>
      </c>
      <c r="T180" s="29">
        <v>-2.2729617719999999</v>
      </c>
      <c r="U180" s="30" t="s">
        <v>23</v>
      </c>
      <c r="V180" s="30">
        <f t="shared" si="57"/>
        <v>-1.7229656715999999</v>
      </c>
      <c r="W180" s="30">
        <f t="shared" si="58"/>
        <v>4.5223912094437012E-2</v>
      </c>
      <c r="X180" s="30">
        <f t="shared" si="59"/>
        <v>-2.8916436116000002</v>
      </c>
      <c r="Y180" s="30">
        <f t="shared" si="60"/>
        <v>0.66916803796804536</v>
      </c>
      <c r="Z180" s="31">
        <f t="shared" si="61"/>
        <v>0.71439195006248235</v>
      </c>
      <c r="AG180" s="19" t="s">
        <v>23</v>
      </c>
      <c r="AH180" s="19">
        <f t="shared" si="62"/>
        <v>-2.4038957195999999</v>
      </c>
      <c r="AI180" s="19">
        <f t="shared" si="63"/>
        <v>5.7943922647613798E-2</v>
      </c>
      <c r="AJ180" s="19">
        <f t="shared" si="64"/>
        <v>-2.4893028698999999</v>
      </c>
      <c r="AK180" s="19">
        <f t="shared" si="65"/>
        <v>-2.2904715059999998</v>
      </c>
      <c r="AL180" s="19" t="s">
        <v>23</v>
      </c>
      <c r="AM180" s="19">
        <f t="shared" si="66"/>
        <v>-2.9571865254</v>
      </c>
      <c r="AN180" s="19">
        <f t="shared" si="67"/>
        <v>0.63109366211642959</v>
      </c>
      <c r="AO180" s="19">
        <f t="shared" si="68"/>
        <v>-4.1913357725999996</v>
      </c>
      <c r="AP180" s="19">
        <f t="shared" si="69"/>
        <v>-2.2311046067999998</v>
      </c>
      <c r="AQ180" s="20">
        <f t="shared" si="70"/>
        <v>0.68903758476404342</v>
      </c>
    </row>
    <row r="181" spans="1:43" x14ac:dyDescent="0.3">
      <c r="A181" s="28" t="s">
        <v>6</v>
      </c>
      <c r="B181" s="29">
        <v>-1.7317351090999999</v>
      </c>
      <c r="C181" s="30" t="s">
        <v>6</v>
      </c>
      <c r="D181" s="29">
        <v>-2.5449667106999998</v>
      </c>
      <c r="E181" s="28" t="s">
        <v>6</v>
      </c>
      <c r="F181" s="29">
        <v>-1.726049631</v>
      </c>
      <c r="G181" s="30" t="s">
        <v>6</v>
      </c>
      <c r="H181" s="29">
        <v>-2.868937329</v>
      </c>
      <c r="I181" s="28" t="s">
        <v>6</v>
      </c>
      <c r="J181" s="29">
        <v>-1.777907578</v>
      </c>
      <c r="K181" s="30" t="s">
        <v>6</v>
      </c>
      <c r="L181" s="29">
        <v>-2.4196832803000001</v>
      </c>
      <c r="M181" s="28" t="s">
        <v>6</v>
      </c>
      <c r="N181" s="29">
        <v>-1.7098921922000001</v>
      </c>
      <c r="O181" s="30" t="s">
        <v>6</v>
      </c>
      <c r="P181" s="29">
        <v>-3.1337692882999999</v>
      </c>
      <c r="Q181" s="28" t="s">
        <v>6</v>
      </c>
      <c r="R181" s="29">
        <v>-1.7272212686999999</v>
      </c>
      <c r="S181" s="30" t="s">
        <v>6</v>
      </c>
      <c r="T181" s="29">
        <v>-3.1434942782999999</v>
      </c>
      <c r="U181" s="30" t="s">
        <v>6</v>
      </c>
      <c r="V181" s="30">
        <f t="shared" si="57"/>
        <v>-1.7272212686999999</v>
      </c>
      <c r="W181" s="30">
        <f t="shared" si="58"/>
        <v>2.5601643597878223E-2</v>
      </c>
      <c r="X181" s="30">
        <f t="shared" si="59"/>
        <v>-2.868937329</v>
      </c>
      <c r="Y181" s="30">
        <f t="shared" si="60"/>
        <v>0.33217759349830894</v>
      </c>
      <c r="Z181" s="31">
        <f t="shared" si="61"/>
        <v>0.35777923709618714</v>
      </c>
      <c r="AG181" s="19" t="s">
        <v>6</v>
      </c>
      <c r="AH181" s="19">
        <f t="shared" si="62"/>
        <v>-2.4340337689</v>
      </c>
      <c r="AI181" s="19">
        <f t="shared" si="63"/>
        <v>6.468386988004679E-2</v>
      </c>
      <c r="AJ181" s="19">
        <f t="shared" si="64"/>
        <v>-2.5005594032</v>
      </c>
      <c r="AK181" s="19">
        <f t="shared" si="65"/>
        <v>-2.3007697636</v>
      </c>
      <c r="AL181" s="19" t="s">
        <v>6</v>
      </c>
      <c r="AM181" s="19">
        <f t="shared" si="66"/>
        <v>-3.2194375678</v>
      </c>
      <c r="AN181" s="19">
        <f t="shared" si="67"/>
        <v>0.26430795899376613</v>
      </c>
      <c r="AO181" s="19">
        <f t="shared" si="68"/>
        <v>-3.6129030783</v>
      </c>
      <c r="AP181" s="19">
        <f t="shared" si="69"/>
        <v>-2.5609547367999999</v>
      </c>
      <c r="AQ181" s="20">
        <f t="shared" si="70"/>
        <v>0.32899182887381295</v>
      </c>
    </row>
    <row r="182" spans="1:43" x14ac:dyDescent="0.3">
      <c r="A182" s="28" t="s">
        <v>24</v>
      </c>
      <c r="B182" s="29">
        <v>-1.7280035646</v>
      </c>
      <c r="C182" s="30" t="s">
        <v>24</v>
      </c>
      <c r="D182" s="29">
        <v>-3.6385046588000001</v>
      </c>
      <c r="E182" s="28" t="s">
        <v>24</v>
      </c>
      <c r="F182" s="29">
        <v>-1.7766043671</v>
      </c>
      <c r="G182" s="30" t="s">
        <v>24</v>
      </c>
      <c r="H182" s="29">
        <v>-3.3575506144</v>
      </c>
      <c r="I182" s="28" t="s">
        <v>24</v>
      </c>
      <c r="J182" s="29">
        <v>-1.6811346001</v>
      </c>
      <c r="K182" s="30" t="s">
        <v>24</v>
      </c>
      <c r="L182" s="29">
        <v>-3.3970905384000001</v>
      </c>
      <c r="M182" s="28" t="s">
        <v>24</v>
      </c>
      <c r="N182" s="29">
        <v>-1.7413601158000001</v>
      </c>
      <c r="O182" s="30" t="s">
        <v>24</v>
      </c>
      <c r="P182" s="29">
        <v>-2.6099539111999999</v>
      </c>
      <c r="Q182" s="28" t="s">
        <v>24</v>
      </c>
      <c r="R182" s="29">
        <v>-1.777265294</v>
      </c>
      <c r="S182" s="30" t="s">
        <v>24</v>
      </c>
      <c r="T182" s="29">
        <v>-3.0692670512000002</v>
      </c>
      <c r="U182" s="30" t="s">
        <v>24</v>
      </c>
      <c r="V182" s="30">
        <f t="shared" si="57"/>
        <v>-1.7413601158000001</v>
      </c>
      <c r="W182" s="30">
        <f t="shared" si="58"/>
        <v>3.9798447606711043E-2</v>
      </c>
      <c r="X182" s="30">
        <f t="shared" si="59"/>
        <v>-3.3575506144</v>
      </c>
      <c r="Y182" s="30">
        <f t="shared" si="60"/>
        <v>0.39374843270425108</v>
      </c>
      <c r="Z182" s="31">
        <f t="shared" si="61"/>
        <v>0.43354688031096211</v>
      </c>
      <c r="AG182" s="19" t="s">
        <v>24</v>
      </c>
      <c r="AH182" s="19">
        <f t="shared" si="62"/>
        <v>-2.4422169293999998</v>
      </c>
      <c r="AI182" s="19">
        <f t="shared" si="63"/>
        <v>5.6254240004091779E-2</v>
      </c>
      <c r="AJ182" s="19">
        <f t="shared" si="64"/>
        <v>-2.4836927319000002</v>
      </c>
      <c r="AK182" s="19">
        <f t="shared" si="65"/>
        <v>-2.2997050353000001</v>
      </c>
      <c r="AL182" s="19" t="s">
        <v>24</v>
      </c>
      <c r="AM182" s="19">
        <f t="shared" si="66"/>
        <v>-3.2431516625999999</v>
      </c>
      <c r="AN182" s="19">
        <f t="shared" si="67"/>
        <v>0.5620589186010656</v>
      </c>
      <c r="AO182" s="19">
        <f t="shared" si="68"/>
        <v>-4.7104014988999996</v>
      </c>
      <c r="AP182" s="19">
        <f t="shared" si="69"/>
        <v>-2.4378349616000001</v>
      </c>
      <c r="AQ182" s="20">
        <f t="shared" si="70"/>
        <v>0.61831315860515734</v>
      </c>
    </row>
    <row r="183" spans="1:43" x14ac:dyDescent="0.3">
      <c r="A183" s="28" t="s">
        <v>25</v>
      </c>
      <c r="B183" s="29">
        <v>-1.7496122797</v>
      </c>
      <c r="C183" s="30" t="s">
        <v>25</v>
      </c>
      <c r="D183" s="29">
        <v>-3.8580514869</v>
      </c>
      <c r="E183" s="28" t="s">
        <v>25</v>
      </c>
      <c r="F183" s="29">
        <v>-1.7313155882</v>
      </c>
      <c r="G183" s="30" t="s">
        <v>25</v>
      </c>
      <c r="H183" s="29">
        <v>-4.3573995433999997</v>
      </c>
      <c r="I183" s="28" t="s">
        <v>25</v>
      </c>
      <c r="J183" s="29">
        <v>-1.7609403282</v>
      </c>
      <c r="K183" s="30" t="s">
        <v>25</v>
      </c>
      <c r="L183" s="29">
        <v>-3.6606625134000002</v>
      </c>
      <c r="M183" s="28" t="s">
        <v>25</v>
      </c>
      <c r="N183" s="29">
        <v>-1.7853529806999999</v>
      </c>
      <c r="O183" s="30" t="s">
        <v>25</v>
      </c>
      <c r="P183" s="29">
        <v>-3.0768230222000001</v>
      </c>
      <c r="Q183" s="28" t="s">
        <v>25</v>
      </c>
      <c r="R183" s="29">
        <v>-1.7121844724999999</v>
      </c>
      <c r="S183" s="30" t="s">
        <v>25</v>
      </c>
      <c r="T183" s="29">
        <v>-4.2123548209999999</v>
      </c>
      <c r="U183" s="30" t="s">
        <v>25</v>
      </c>
      <c r="V183" s="30">
        <f t="shared" si="57"/>
        <v>-1.7496122797</v>
      </c>
      <c r="W183" s="30">
        <f t="shared" si="58"/>
        <v>2.7956876003917337E-2</v>
      </c>
      <c r="X183" s="30">
        <f t="shared" si="59"/>
        <v>-3.8580514869</v>
      </c>
      <c r="Y183" s="30">
        <f t="shared" si="60"/>
        <v>0.50523171723255755</v>
      </c>
      <c r="Z183" s="31">
        <f t="shared" si="61"/>
        <v>0.53318859323647494</v>
      </c>
      <c r="AG183" s="19" t="s">
        <v>25</v>
      </c>
      <c r="AH183" s="19">
        <f t="shared" si="62"/>
        <v>-2.4378411285000001</v>
      </c>
      <c r="AI183" s="19">
        <f t="shared" si="63"/>
        <v>5.5106550957171853E-2</v>
      </c>
      <c r="AJ183" s="19">
        <f t="shared" si="64"/>
        <v>-2.5264479598</v>
      </c>
      <c r="AK183" s="19">
        <f t="shared" si="65"/>
        <v>-2.3245353635999999</v>
      </c>
      <c r="AL183" s="19" t="s">
        <v>25</v>
      </c>
      <c r="AM183" s="19">
        <f t="shared" si="66"/>
        <v>-3.9623211545000001</v>
      </c>
      <c r="AN183" s="19">
        <f t="shared" si="67"/>
        <v>0.59159048658391222</v>
      </c>
      <c r="AO183" s="19">
        <f t="shared" si="68"/>
        <v>-4.7768639027999997</v>
      </c>
      <c r="AP183" s="19">
        <f t="shared" si="69"/>
        <v>-2.8130535898</v>
      </c>
      <c r="AQ183" s="20">
        <f t="shared" si="70"/>
        <v>0.6466970375410841</v>
      </c>
    </row>
    <row r="184" spans="1:43" x14ac:dyDescent="0.3">
      <c r="A184" s="28" t="s">
        <v>26</v>
      </c>
      <c r="B184" s="29">
        <v>-1.8742391215</v>
      </c>
      <c r="C184" s="30" t="s">
        <v>26</v>
      </c>
      <c r="D184" s="29">
        <v>-6.7930697247999996</v>
      </c>
      <c r="E184" s="28" t="s">
        <v>26</v>
      </c>
      <c r="F184" s="29">
        <v>-1.8756431490000001</v>
      </c>
      <c r="G184" s="30" t="s">
        <v>26</v>
      </c>
      <c r="H184" s="29">
        <v>-6.7984421179999996</v>
      </c>
      <c r="I184" s="28" t="s">
        <v>26</v>
      </c>
      <c r="J184" s="29">
        <v>-1.8349110099999999</v>
      </c>
      <c r="K184" s="30" t="s">
        <v>26</v>
      </c>
      <c r="L184" s="29">
        <v>-7.8004357708000001</v>
      </c>
      <c r="M184" s="28" t="s">
        <v>26</v>
      </c>
      <c r="N184" s="29">
        <v>-1.8563860518999999</v>
      </c>
      <c r="O184" s="30" t="s">
        <v>26</v>
      </c>
      <c r="P184" s="29">
        <v>-5.8244777737</v>
      </c>
      <c r="Q184" s="28" t="s">
        <v>26</v>
      </c>
      <c r="R184" s="29">
        <v>-1.876317813</v>
      </c>
      <c r="S184" s="30" t="s">
        <v>26</v>
      </c>
      <c r="T184" s="29">
        <v>-6.4731531094000001</v>
      </c>
      <c r="U184" s="30" t="s">
        <v>26</v>
      </c>
      <c r="V184" s="30">
        <f t="shared" si="57"/>
        <v>-1.8742391215</v>
      </c>
      <c r="W184" s="30">
        <f t="shared" si="58"/>
        <v>1.7993191305955059E-2</v>
      </c>
      <c r="X184" s="30">
        <f t="shared" si="59"/>
        <v>-6.7930697247999996</v>
      </c>
      <c r="Y184" s="30">
        <f t="shared" si="60"/>
        <v>0.71416426492174301</v>
      </c>
      <c r="Z184" s="31">
        <f t="shared" si="61"/>
        <v>0.73215745622769801</v>
      </c>
      <c r="AG184" s="19" t="s">
        <v>26</v>
      </c>
      <c r="AH184" s="19">
        <f t="shared" si="62"/>
        <v>-2.5594082784999999</v>
      </c>
      <c r="AI184" s="19">
        <f t="shared" si="63"/>
        <v>5.8989827434610044E-2</v>
      </c>
      <c r="AJ184" s="19">
        <f t="shared" si="64"/>
        <v>-2.6401137679</v>
      </c>
      <c r="AK184" s="19">
        <f t="shared" si="65"/>
        <v>-2.4235278027999998</v>
      </c>
      <c r="AL184" s="19" t="s">
        <v>26</v>
      </c>
      <c r="AM184" s="19">
        <f t="shared" si="66"/>
        <v>-6.7259590327999996</v>
      </c>
      <c r="AN184" s="19">
        <f t="shared" si="67"/>
        <v>0.4536345887400477</v>
      </c>
      <c r="AO184" s="19">
        <f t="shared" si="68"/>
        <v>-7.7210202035000002</v>
      </c>
      <c r="AP184" s="19">
        <f t="shared" si="69"/>
        <v>-6.4492507164999999</v>
      </c>
      <c r="AQ184" s="20">
        <f t="shared" si="70"/>
        <v>0.5126244161746577</v>
      </c>
    </row>
    <row r="185" spans="1:43" x14ac:dyDescent="0.3">
      <c r="A185" s="28" t="s">
        <v>27</v>
      </c>
      <c r="B185" s="29">
        <v>-1.9808684214000001</v>
      </c>
      <c r="C185" s="30" t="s">
        <v>27</v>
      </c>
      <c r="D185" s="29">
        <v>-8.9537681927000001</v>
      </c>
      <c r="E185" s="28" t="s">
        <v>27</v>
      </c>
      <c r="F185" s="29">
        <v>-1.959016994</v>
      </c>
      <c r="G185" s="30" t="s">
        <v>27</v>
      </c>
      <c r="H185" s="29">
        <v>-8.6501248174000001</v>
      </c>
      <c r="I185" s="28" t="s">
        <v>27</v>
      </c>
      <c r="J185" s="29">
        <v>-1.9643553322</v>
      </c>
      <c r="K185" s="30" t="s">
        <v>27</v>
      </c>
      <c r="L185" s="29">
        <v>-9.1538316094999992</v>
      </c>
      <c r="M185" s="28" t="s">
        <v>27</v>
      </c>
      <c r="N185" s="29">
        <v>-1.8987147952000001</v>
      </c>
      <c r="O185" s="30" t="s">
        <v>27</v>
      </c>
      <c r="P185" s="29">
        <v>-9.8406652209000001</v>
      </c>
      <c r="Q185" s="28" t="s">
        <v>27</v>
      </c>
      <c r="R185" s="29">
        <v>-1.9110804728999999</v>
      </c>
      <c r="S185" s="30" t="s">
        <v>27</v>
      </c>
      <c r="T185" s="29">
        <v>-10.1351622706</v>
      </c>
      <c r="U185" s="30" t="s">
        <v>27</v>
      </c>
      <c r="V185" s="30">
        <f t="shared" si="57"/>
        <v>-1.959016994</v>
      </c>
      <c r="W185" s="30">
        <f t="shared" si="58"/>
        <v>3.5799655622700551E-2</v>
      </c>
      <c r="X185" s="30">
        <f t="shared" si="59"/>
        <v>-9.1538316094999992</v>
      </c>
      <c r="Y185" s="30">
        <f t="shared" si="60"/>
        <v>0.6209840974879528</v>
      </c>
      <c r="Z185" s="31">
        <f t="shared" si="61"/>
        <v>0.6567837531106534</v>
      </c>
      <c r="AG185" s="19" t="s">
        <v>27</v>
      </c>
      <c r="AH185" s="19">
        <f t="shared" si="62"/>
        <v>-2.639040289</v>
      </c>
      <c r="AI185" s="19">
        <f t="shared" si="63"/>
        <v>5.3909682730752889E-2</v>
      </c>
      <c r="AJ185" s="19">
        <f t="shared" si="64"/>
        <v>-2.7135898673000001</v>
      </c>
      <c r="AK185" s="19">
        <f t="shared" si="65"/>
        <v>-2.5437385461000002</v>
      </c>
      <c r="AL185" s="19" t="s">
        <v>27</v>
      </c>
      <c r="AM185" s="19">
        <f t="shared" si="66"/>
        <v>-9.8387346083999994</v>
      </c>
      <c r="AN185" s="19">
        <f t="shared" si="67"/>
        <v>0.60094730209944924</v>
      </c>
      <c r="AO185" s="19">
        <f t="shared" si="68"/>
        <v>-10.6649479429</v>
      </c>
      <c r="AP185" s="19">
        <f t="shared" si="69"/>
        <v>-8.1983449944999993</v>
      </c>
      <c r="AQ185" s="20">
        <f t="shared" si="70"/>
        <v>0.65485698483020216</v>
      </c>
    </row>
    <row r="186" spans="1:43" x14ac:dyDescent="0.3">
      <c r="A186" s="28" t="s">
        <v>28</v>
      </c>
      <c r="B186" s="29">
        <v>-2.1074161832999998</v>
      </c>
      <c r="C186" s="30" t="s">
        <v>28</v>
      </c>
      <c r="D186" s="29">
        <v>-13.0251997248</v>
      </c>
      <c r="E186" s="28" t="s">
        <v>28</v>
      </c>
      <c r="F186" s="29">
        <v>-2.1030277238999999</v>
      </c>
      <c r="G186" s="30" t="s">
        <v>28</v>
      </c>
      <c r="H186" s="29">
        <v>-13.397301899</v>
      </c>
      <c r="I186" s="28" t="s">
        <v>28</v>
      </c>
      <c r="J186" s="29">
        <v>-2.1170764698000002</v>
      </c>
      <c r="K186" s="30" t="s">
        <v>28</v>
      </c>
      <c r="L186" s="29">
        <v>-12.731958388900001</v>
      </c>
      <c r="M186" s="28" t="s">
        <v>28</v>
      </c>
      <c r="N186" s="29">
        <v>-2.0554621052000002</v>
      </c>
      <c r="O186" s="30" t="s">
        <v>28</v>
      </c>
      <c r="P186" s="29">
        <v>-12.985617359000001</v>
      </c>
      <c r="Q186" s="28" t="s">
        <v>28</v>
      </c>
      <c r="R186" s="29">
        <v>-2.0684897740000001</v>
      </c>
      <c r="S186" s="30" t="s">
        <v>28</v>
      </c>
      <c r="T186" s="29">
        <v>-14.016455241499999</v>
      </c>
      <c r="U186" s="30" t="s">
        <v>28</v>
      </c>
      <c r="V186" s="30">
        <f t="shared" si="57"/>
        <v>-2.1030277238999999</v>
      </c>
      <c r="W186" s="30">
        <f t="shared" si="58"/>
        <v>2.6745573183741E-2</v>
      </c>
      <c r="X186" s="30">
        <f t="shared" si="59"/>
        <v>-13.0251997248</v>
      </c>
      <c r="Y186" s="30">
        <f t="shared" si="60"/>
        <v>0.49905027592818674</v>
      </c>
      <c r="Z186" s="31">
        <f t="shared" si="61"/>
        <v>0.52579584911192778</v>
      </c>
      <c r="AG186" s="19" t="s">
        <v>28</v>
      </c>
      <c r="AH186" s="19">
        <f t="shared" si="62"/>
        <v>-2.7809785243</v>
      </c>
      <c r="AI186" s="19">
        <f t="shared" si="63"/>
        <v>4.647437812981553E-2</v>
      </c>
      <c r="AJ186" s="19">
        <f t="shared" si="64"/>
        <v>-2.8461446527000001</v>
      </c>
      <c r="AK186" s="19">
        <f t="shared" si="65"/>
        <v>-2.7101331034</v>
      </c>
      <c r="AL186" s="19" t="s">
        <v>28</v>
      </c>
      <c r="AM186" s="19">
        <f t="shared" si="66"/>
        <v>-12.318299188699999</v>
      </c>
      <c r="AN186" s="19">
        <f t="shared" si="67"/>
        <v>0.52640631369032864</v>
      </c>
      <c r="AO186" s="19">
        <f t="shared" si="68"/>
        <v>-13.193760748600001</v>
      </c>
      <c r="AP186" s="19">
        <f t="shared" si="69"/>
        <v>-11.457242323199999</v>
      </c>
      <c r="AQ186" s="20">
        <f t="shared" si="70"/>
        <v>0.57288069182014412</v>
      </c>
    </row>
    <row r="187" spans="1:43" x14ac:dyDescent="0.3">
      <c r="A187" s="28" t="s">
        <v>29</v>
      </c>
      <c r="B187" s="29">
        <v>-2.2273266183999998</v>
      </c>
      <c r="C187" s="30" t="s">
        <v>29</v>
      </c>
      <c r="D187" s="29">
        <v>-16.202439422899999</v>
      </c>
      <c r="E187" s="28" t="s">
        <v>29</v>
      </c>
      <c r="F187" s="29">
        <v>-2.2613098996000001</v>
      </c>
      <c r="G187" s="30" t="s">
        <v>29</v>
      </c>
      <c r="H187" s="29">
        <v>-15.2384135874</v>
      </c>
      <c r="I187" s="28" t="s">
        <v>29</v>
      </c>
      <c r="J187" s="29">
        <v>-2.2620537240999998</v>
      </c>
      <c r="K187" s="30" t="s">
        <v>29</v>
      </c>
      <c r="L187" s="29">
        <v>-15.557078382</v>
      </c>
      <c r="M187" s="28" t="s">
        <v>29</v>
      </c>
      <c r="N187" s="29">
        <v>-2.2551279503999999</v>
      </c>
      <c r="O187" s="30" t="s">
        <v>29</v>
      </c>
      <c r="P187" s="29">
        <v>-15.977537376600001</v>
      </c>
      <c r="Q187" s="28" t="s">
        <v>29</v>
      </c>
      <c r="R187" s="29">
        <v>-2.2954570079000001</v>
      </c>
      <c r="S187" s="30" t="s">
        <v>29</v>
      </c>
      <c r="T187" s="29">
        <v>-15.241190850000001</v>
      </c>
      <c r="U187" s="30" t="s">
        <v>29</v>
      </c>
      <c r="V187" s="30">
        <f t="shared" si="57"/>
        <v>-2.2613098996000001</v>
      </c>
      <c r="W187" s="30">
        <f t="shared" si="58"/>
        <v>2.425950604471229E-2</v>
      </c>
      <c r="X187" s="30">
        <f t="shared" si="59"/>
        <v>-15.557078382</v>
      </c>
      <c r="Y187" s="30">
        <f t="shared" si="60"/>
        <v>0.43514665806315056</v>
      </c>
      <c r="Z187" s="31">
        <f t="shared" si="61"/>
        <v>0.45940616410786284</v>
      </c>
      <c r="AG187" s="19" t="s">
        <v>29</v>
      </c>
      <c r="AH187" s="19">
        <f t="shared" si="62"/>
        <v>-2.9215710859000001</v>
      </c>
      <c r="AI187" s="19">
        <f t="shared" si="63"/>
        <v>4.6021160888762534E-2</v>
      </c>
      <c r="AJ187" s="19">
        <f t="shared" si="64"/>
        <v>-2.9912732651999998</v>
      </c>
      <c r="AK187" s="19">
        <f t="shared" si="65"/>
        <v>-2.8398629418999999</v>
      </c>
      <c r="AL187" s="19" t="s">
        <v>29</v>
      </c>
      <c r="AM187" s="19">
        <f t="shared" si="66"/>
        <v>-15.375336666800001</v>
      </c>
      <c r="AN187" s="19">
        <f t="shared" si="67"/>
        <v>0.57271441007514079</v>
      </c>
      <c r="AO187" s="19">
        <f t="shared" si="68"/>
        <v>-16.328104146200001</v>
      </c>
      <c r="AP187" s="19">
        <f t="shared" si="69"/>
        <v>-14.470060997999999</v>
      </c>
      <c r="AQ187" s="20">
        <f t="shared" si="70"/>
        <v>0.6187355709639033</v>
      </c>
    </row>
    <row r="188" spans="1:43" x14ac:dyDescent="0.3">
      <c r="A188" s="28" t="s">
        <v>5</v>
      </c>
      <c r="B188" s="29">
        <v>-2.4280376577</v>
      </c>
      <c r="C188" s="30" t="s">
        <v>5</v>
      </c>
      <c r="D188" s="29">
        <v>-18.1253967287</v>
      </c>
      <c r="E188" s="28" t="s">
        <v>5</v>
      </c>
      <c r="F188" s="29">
        <v>-2.4344455465000001</v>
      </c>
      <c r="G188" s="30" t="s">
        <v>5</v>
      </c>
      <c r="H188" s="29">
        <v>-18.309443483599999</v>
      </c>
      <c r="I188" s="28" t="s">
        <v>5</v>
      </c>
      <c r="J188" s="29">
        <v>-2.3834963350999998</v>
      </c>
      <c r="K188" s="30" t="s">
        <v>5</v>
      </c>
      <c r="L188" s="29">
        <v>-17.883611183700001</v>
      </c>
      <c r="M188" s="28" t="s">
        <v>5</v>
      </c>
      <c r="N188" s="29">
        <v>-2.4326445619000001</v>
      </c>
      <c r="O188" s="30" t="s">
        <v>5</v>
      </c>
      <c r="P188" s="29">
        <v>-18.736796140999999</v>
      </c>
      <c r="Q188" s="28" t="s">
        <v>5</v>
      </c>
      <c r="R188" s="29">
        <v>-2.3922898533999999</v>
      </c>
      <c r="S188" s="30" t="s">
        <v>5</v>
      </c>
      <c r="T188" s="29">
        <v>-18.459073799799999</v>
      </c>
      <c r="U188" s="30" t="s">
        <v>5</v>
      </c>
      <c r="V188" s="30">
        <f t="shared" si="57"/>
        <v>-2.4280376577</v>
      </c>
      <c r="W188" s="30">
        <f t="shared" si="58"/>
        <v>2.4312203051923331E-2</v>
      </c>
      <c r="X188" s="30">
        <f t="shared" si="59"/>
        <v>-18.309443483599999</v>
      </c>
      <c r="Y188" s="30">
        <f t="shared" si="60"/>
        <v>0.32404068051273766</v>
      </c>
      <c r="Z188" s="31">
        <f t="shared" si="61"/>
        <v>0.34835288356466099</v>
      </c>
      <c r="AG188" s="19" t="s">
        <v>5</v>
      </c>
      <c r="AH188" s="19">
        <f t="shared" si="62"/>
        <v>-3.0978172987999999</v>
      </c>
      <c r="AI188" s="19">
        <f t="shared" si="63"/>
        <v>5.2906981014842945E-2</v>
      </c>
      <c r="AJ188" s="19">
        <f t="shared" si="64"/>
        <v>-3.1609087754999998</v>
      </c>
      <c r="AK188" s="19">
        <f t="shared" si="65"/>
        <v>-2.9799159927000001</v>
      </c>
      <c r="AL188" s="19" t="s">
        <v>5</v>
      </c>
      <c r="AM188" s="19">
        <f t="shared" si="66"/>
        <v>-17.655163528199999</v>
      </c>
      <c r="AN188" s="19">
        <f t="shared" si="67"/>
        <v>0.59849629466702337</v>
      </c>
      <c r="AO188" s="19">
        <f t="shared" si="68"/>
        <v>-18.922767252700002</v>
      </c>
      <c r="AP188" s="19">
        <f t="shared" si="69"/>
        <v>-16.817686618700002</v>
      </c>
      <c r="AQ188" s="20">
        <f t="shared" si="70"/>
        <v>0.65140327568186629</v>
      </c>
    </row>
    <row r="189" spans="1:43" x14ac:dyDescent="0.3">
      <c r="A189" s="28" t="s">
        <v>30</v>
      </c>
      <c r="B189" s="29">
        <v>-2.6055484823000001</v>
      </c>
      <c r="C189" s="30" t="s">
        <v>30</v>
      </c>
      <c r="D189" s="29">
        <v>-20.424432250199999</v>
      </c>
      <c r="E189" s="28" t="s">
        <v>30</v>
      </c>
      <c r="F189" s="29">
        <v>-2.6105205419000002</v>
      </c>
      <c r="G189" s="30" t="s">
        <v>30</v>
      </c>
      <c r="H189" s="29">
        <v>-20.1731170117</v>
      </c>
      <c r="I189" s="28" t="s">
        <v>30</v>
      </c>
      <c r="J189" s="29">
        <v>-2.5338772567999999</v>
      </c>
      <c r="K189" s="30" t="s">
        <v>30</v>
      </c>
      <c r="L189" s="29">
        <v>-19.985063466100002</v>
      </c>
      <c r="M189" s="28" t="s">
        <v>30</v>
      </c>
      <c r="N189" s="29">
        <v>-2.5408684130000001</v>
      </c>
      <c r="O189" s="30" t="s">
        <v>30</v>
      </c>
      <c r="P189" s="29">
        <v>-20.6444153214</v>
      </c>
      <c r="Q189" s="28" t="s">
        <v>30</v>
      </c>
      <c r="R189" s="29">
        <v>-2.5882871941999999</v>
      </c>
      <c r="S189" s="30" t="s">
        <v>30</v>
      </c>
      <c r="T189" s="29">
        <v>-20.716797046899998</v>
      </c>
      <c r="U189" s="30" t="s">
        <v>30</v>
      </c>
      <c r="V189" s="30">
        <f t="shared" si="57"/>
        <v>-2.5882871941999999</v>
      </c>
      <c r="W189" s="30">
        <f t="shared" si="58"/>
        <v>3.6139135087472199E-2</v>
      </c>
      <c r="X189" s="30">
        <f t="shared" si="59"/>
        <v>-20.424432250199999</v>
      </c>
      <c r="Y189" s="30">
        <f t="shared" si="60"/>
        <v>0.30972295955143603</v>
      </c>
      <c r="Z189" s="31">
        <f t="shared" si="61"/>
        <v>0.34586209463890821</v>
      </c>
      <c r="AG189" s="19" t="s">
        <v>30</v>
      </c>
      <c r="AH189" s="19">
        <f t="shared" si="62"/>
        <v>-3.2472522847</v>
      </c>
      <c r="AI189" s="19">
        <f t="shared" si="63"/>
        <v>5.1190799217444523E-2</v>
      </c>
      <c r="AJ189" s="19">
        <f t="shared" si="64"/>
        <v>-3.3333155471999998</v>
      </c>
      <c r="AK189" s="19">
        <f t="shared" si="65"/>
        <v>-3.1336911975000001</v>
      </c>
      <c r="AL189" s="19" t="s">
        <v>30</v>
      </c>
      <c r="AM189" s="19">
        <f t="shared" si="66"/>
        <v>-20.014331567500001</v>
      </c>
      <c r="AN189" s="19">
        <f t="shared" si="67"/>
        <v>0.58454368188529793</v>
      </c>
      <c r="AO189" s="19">
        <f t="shared" si="68"/>
        <v>-21.389404856799999</v>
      </c>
      <c r="AP189" s="19">
        <f t="shared" si="69"/>
        <v>-19.320325122700002</v>
      </c>
      <c r="AQ189" s="20">
        <f t="shared" si="70"/>
        <v>0.63573448110274244</v>
      </c>
    </row>
    <row r="190" spans="1:43" x14ac:dyDescent="0.3">
      <c r="A190" s="28" t="s">
        <v>31</v>
      </c>
      <c r="B190" s="29">
        <v>-2.7467445702000002</v>
      </c>
      <c r="C190" s="30" t="s">
        <v>31</v>
      </c>
      <c r="D190" s="29">
        <v>-22.769982897799999</v>
      </c>
      <c r="E190" s="28" t="s">
        <v>31</v>
      </c>
      <c r="F190" s="29">
        <v>-2.8165077562</v>
      </c>
      <c r="G190" s="30" t="s">
        <v>31</v>
      </c>
      <c r="H190" s="29">
        <v>-23.401781596799999</v>
      </c>
      <c r="I190" s="28" t="s">
        <v>31</v>
      </c>
      <c r="J190" s="29">
        <v>-2.8200696067000002</v>
      </c>
      <c r="K190" s="30" t="s">
        <v>31</v>
      </c>
      <c r="L190" s="29">
        <v>-22.739845707600001</v>
      </c>
      <c r="M190" s="28" t="s">
        <v>31</v>
      </c>
      <c r="N190" s="29">
        <v>-2.7601303919000002</v>
      </c>
      <c r="O190" s="30" t="s">
        <v>31</v>
      </c>
      <c r="P190" s="29">
        <v>-23.615089741599999</v>
      </c>
      <c r="Q190" s="28" t="s">
        <v>31</v>
      </c>
      <c r="R190" s="29">
        <v>-2.7463632801000002</v>
      </c>
      <c r="S190" s="30" t="s">
        <v>31</v>
      </c>
      <c r="T190" s="29">
        <v>-22.9704261085</v>
      </c>
      <c r="U190" s="30" t="s">
        <v>31</v>
      </c>
      <c r="V190" s="30">
        <f t="shared" si="57"/>
        <v>-2.7601303919000002</v>
      </c>
      <c r="W190" s="30">
        <f t="shared" si="58"/>
        <v>3.7248486972012877E-2</v>
      </c>
      <c r="X190" s="30">
        <f t="shared" si="59"/>
        <v>-22.9704261085</v>
      </c>
      <c r="Y190" s="30">
        <f t="shared" si="60"/>
        <v>0.39108813507658297</v>
      </c>
      <c r="Z190" s="31">
        <f t="shared" si="61"/>
        <v>0.42833662204859585</v>
      </c>
      <c r="AG190" s="19" t="s">
        <v>31</v>
      </c>
      <c r="AH190" s="19">
        <f t="shared" si="62"/>
        <v>-3.4160538976999999</v>
      </c>
      <c r="AI190" s="19">
        <f t="shared" si="63"/>
        <v>4.6554481717140696E-2</v>
      </c>
      <c r="AJ190" s="19">
        <f t="shared" si="64"/>
        <v>-3.5191830830000002</v>
      </c>
      <c r="AK190" s="19">
        <f t="shared" si="65"/>
        <v>-3.3679666104999999</v>
      </c>
      <c r="AL190" s="19" t="s">
        <v>31</v>
      </c>
      <c r="AM190" s="19">
        <f t="shared" si="66"/>
        <v>-22.249983522400001</v>
      </c>
      <c r="AN190" s="19">
        <f t="shared" si="67"/>
        <v>0.46081095969937769</v>
      </c>
      <c r="AO190" s="19">
        <f t="shared" si="68"/>
        <v>-23.360479081899999</v>
      </c>
      <c r="AP190" s="19">
        <f t="shared" si="69"/>
        <v>-21.524268307100002</v>
      </c>
      <c r="AQ190" s="20">
        <f t="shared" si="70"/>
        <v>0.5073654414165184</v>
      </c>
    </row>
    <row r="191" spans="1:43" x14ac:dyDescent="0.3">
      <c r="A191" s="28" t="s">
        <v>32</v>
      </c>
      <c r="B191" s="29">
        <v>-2.9570917811999999</v>
      </c>
      <c r="C191" s="30" t="s">
        <v>32</v>
      </c>
      <c r="D191" s="29">
        <v>-26.695513225199999</v>
      </c>
      <c r="E191" s="28" t="s">
        <v>32</v>
      </c>
      <c r="F191" s="29">
        <v>-2.9480887600000001</v>
      </c>
      <c r="G191" s="30" t="s">
        <v>32</v>
      </c>
      <c r="H191" s="29">
        <v>-25.682758502900001</v>
      </c>
      <c r="I191" s="28" t="s">
        <v>32</v>
      </c>
      <c r="J191" s="29">
        <v>-2.9235835886000001</v>
      </c>
      <c r="K191" s="30" t="s">
        <v>32</v>
      </c>
      <c r="L191" s="29">
        <v>-25.803718136600001</v>
      </c>
      <c r="M191" s="28" t="s">
        <v>32</v>
      </c>
      <c r="N191" s="29">
        <v>-2.9388202071</v>
      </c>
      <c r="O191" s="30" t="s">
        <v>32</v>
      </c>
      <c r="P191" s="29">
        <v>-26.2520733755</v>
      </c>
      <c r="Q191" s="28" t="s">
        <v>32</v>
      </c>
      <c r="R191" s="29">
        <v>-2.8887423462999999</v>
      </c>
      <c r="S191" s="30" t="s">
        <v>32</v>
      </c>
      <c r="T191" s="29">
        <v>-25.4738130488</v>
      </c>
      <c r="U191" s="30" t="s">
        <v>32</v>
      </c>
      <c r="V191" s="30">
        <f t="shared" si="57"/>
        <v>-2.9388202071</v>
      </c>
      <c r="W191" s="30">
        <f t="shared" si="58"/>
        <v>2.6806355777285865E-2</v>
      </c>
      <c r="X191" s="30">
        <f t="shared" si="59"/>
        <v>-25.803718136600001</v>
      </c>
      <c r="Y191" s="30">
        <f t="shared" si="60"/>
        <v>0.49031207471200483</v>
      </c>
      <c r="Z191" s="31">
        <f t="shared" si="61"/>
        <v>0.51711843048929074</v>
      </c>
      <c r="AG191" s="19" t="s">
        <v>32</v>
      </c>
      <c r="AH191" s="19">
        <f t="shared" si="62"/>
        <v>-3.6404978656</v>
      </c>
      <c r="AI191" s="19">
        <f t="shared" si="63"/>
        <v>5.6642700729102526E-2</v>
      </c>
      <c r="AJ191" s="19">
        <f t="shared" si="64"/>
        <v>-3.7482588644999999</v>
      </c>
      <c r="AK191" s="19">
        <f t="shared" si="65"/>
        <v>-3.5402720256000002</v>
      </c>
      <c r="AL191" s="19" t="s">
        <v>32</v>
      </c>
      <c r="AM191" s="19">
        <f t="shared" si="66"/>
        <v>-24.575643006100002</v>
      </c>
      <c r="AN191" s="19">
        <f t="shared" si="67"/>
        <v>0.63711236144123085</v>
      </c>
      <c r="AO191" s="19">
        <f t="shared" si="68"/>
        <v>-25.570570632999999</v>
      </c>
      <c r="AP191" s="19">
        <f t="shared" si="69"/>
        <v>-23.850842162599999</v>
      </c>
      <c r="AQ191" s="20">
        <f t="shared" si="70"/>
        <v>0.69375506217033334</v>
      </c>
    </row>
    <row r="192" spans="1:43" x14ac:dyDescent="0.3">
      <c r="A192" s="28" t="s">
        <v>33</v>
      </c>
      <c r="B192" s="29">
        <v>-3.1787433567000001</v>
      </c>
      <c r="C192" s="30" t="s">
        <v>33</v>
      </c>
      <c r="D192" s="29">
        <v>-27.663336917999999</v>
      </c>
      <c r="E192" s="28" t="s">
        <v>33</v>
      </c>
      <c r="F192" s="29">
        <v>-3.1689145584</v>
      </c>
      <c r="G192" s="30" t="s">
        <v>33</v>
      </c>
      <c r="H192" s="29">
        <v>-27.768908061400001</v>
      </c>
      <c r="I192" s="28" t="s">
        <v>33</v>
      </c>
      <c r="J192" s="29">
        <v>-3.1403086927000001</v>
      </c>
      <c r="K192" s="30" t="s">
        <v>33</v>
      </c>
      <c r="L192" s="29">
        <v>-27.467391717600002</v>
      </c>
      <c r="M192" s="28" t="s">
        <v>33</v>
      </c>
      <c r="N192" s="29">
        <v>-3.1886440264</v>
      </c>
      <c r="O192" s="30" t="s">
        <v>33</v>
      </c>
      <c r="P192" s="29">
        <v>-27.903555325999999</v>
      </c>
      <c r="Q192" s="28" t="s">
        <v>33</v>
      </c>
      <c r="R192" s="29">
        <v>-3.0635691106</v>
      </c>
      <c r="S192" s="30" t="s">
        <v>33</v>
      </c>
      <c r="T192" s="29">
        <v>-28.154212424400001</v>
      </c>
      <c r="U192" s="30" t="s">
        <v>33</v>
      </c>
      <c r="V192" s="30">
        <f t="shared" si="57"/>
        <v>-3.1689145584</v>
      </c>
      <c r="W192" s="30">
        <f t="shared" si="58"/>
        <v>5.0552533189430232E-2</v>
      </c>
      <c r="X192" s="30">
        <f t="shared" si="59"/>
        <v>-27.768908061400001</v>
      </c>
      <c r="Y192" s="30">
        <f t="shared" si="60"/>
        <v>0.25792394570432708</v>
      </c>
      <c r="Z192" s="31">
        <f t="shared" si="61"/>
        <v>0.30847647889375729</v>
      </c>
      <c r="AG192" s="19" t="s">
        <v>33</v>
      </c>
      <c r="AH192" s="19">
        <f t="shared" si="62"/>
        <v>-3.8468277078000002</v>
      </c>
      <c r="AI192" s="19">
        <f t="shared" si="63"/>
        <v>5.9042254793896569E-2</v>
      </c>
      <c r="AJ192" s="19">
        <f t="shared" si="64"/>
        <v>-3.9421757121000001</v>
      </c>
      <c r="AK192" s="19">
        <f t="shared" si="65"/>
        <v>-3.7254036458000002</v>
      </c>
      <c r="AL192" s="19" t="s">
        <v>33</v>
      </c>
      <c r="AM192" s="19">
        <f t="shared" si="66"/>
        <v>-26.899507841599998</v>
      </c>
      <c r="AN192" s="19">
        <f t="shared" si="67"/>
        <v>0.49412052372922366</v>
      </c>
      <c r="AO192" s="19">
        <f t="shared" si="68"/>
        <v>-27.9499984021</v>
      </c>
      <c r="AP192" s="19">
        <f t="shared" si="69"/>
        <v>-26.201512118299998</v>
      </c>
      <c r="AQ192" s="20">
        <f t="shared" si="70"/>
        <v>0.55316277852312024</v>
      </c>
    </row>
    <row r="193" spans="1:43" x14ac:dyDescent="0.3">
      <c r="A193" s="28" t="s">
        <v>34</v>
      </c>
      <c r="B193" s="29">
        <v>-5.2994103910000003</v>
      </c>
      <c r="C193" s="30" t="s">
        <v>34</v>
      </c>
      <c r="D193" s="29">
        <v>-44.523331655299998</v>
      </c>
      <c r="E193" s="28" t="s">
        <v>34</v>
      </c>
      <c r="F193" s="29">
        <v>-5.2576469819999998</v>
      </c>
      <c r="G193" s="30" t="s">
        <v>34</v>
      </c>
      <c r="H193" s="29">
        <v>-44.148871860200003</v>
      </c>
      <c r="I193" s="28" t="s">
        <v>34</v>
      </c>
      <c r="J193" s="29">
        <v>-5.3123801597</v>
      </c>
      <c r="K193" s="30" t="s">
        <v>34</v>
      </c>
      <c r="L193" s="29">
        <v>-43.481290696000002</v>
      </c>
      <c r="M193" s="28" t="s">
        <v>34</v>
      </c>
      <c r="N193" s="29">
        <v>-5.2551520961999998</v>
      </c>
      <c r="O193" s="30" t="s">
        <v>34</v>
      </c>
      <c r="P193" s="29">
        <v>-42.341429321500001</v>
      </c>
      <c r="Q193" s="28" t="s">
        <v>34</v>
      </c>
      <c r="R193" s="29">
        <v>-5.2596803098000002</v>
      </c>
      <c r="S193" s="30" t="s">
        <v>34</v>
      </c>
      <c r="T193" s="29">
        <v>-44.705199252500002</v>
      </c>
      <c r="U193" s="30" t="s">
        <v>34</v>
      </c>
      <c r="V193" s="30">
        <f t="shared" si="57"/>
        <v>-5.2596803098000002</v>
      </c>
      <c r="W193" s="30">
        <f t="shared" si="58"/>
        <v>2.695234962881906E-2</v>
      </c>
      <c r="X193" s="30">
        <f t="shared" si="59"/>
        <v>-44.148871860200003</v>
      </c>
      <c r="Y193" s="30">
        <f t="shared" si="60"/>
        <v>0.95985678149214804</v>
      </c>
      <c r="Z193" s="31">
        <f t="shared" si="61"/>
        <v>0.98680913112096713</v>
      </c>
      <c r="AG193" s="19" t="s">
        <v>34</v>
      </c>
      <c r="AH193" s="19">
        <f t="shared" si="62"/>
        <v>-5.8668523649999997</v>
      </c>
      <c r="AI193" s="19">
        <f t="shared" si="63"/>
        <v>5.182949913574262E-2</v>
      </c>
      <c r="AJ193" s="19">
        <f t="shared" si="64"/>
        <v>-5.9523658860999999</v>
      </c>
      <c r="AK193" s="19">
        <f t="shared" si="65"/>
        <v>-5.7800969614</v>
      </c>
      <c r="AL193" s="19" t="s">
        <v>34</v>
      </c>
      <c r="AM193" s="19">
        <f t="shared" si="66"/>
        <v>-42.370426096599999</v>
      </c>
      <c r="AN193" s="19">
        <f t="shared" si="67"/>
        <v>0.8940944048796915</v>
      </c>
      <c r="AO193" s="19">
        <f t="shared" si="68"/>
        <v>-44.0463016506</v>
      </c>
      <c r="AP193" s="19">
        <f t="shared" si="69"/>
        <v>-41.1822611718</v>
      </c>
      <c r="AQ193" s="20">
        <f t="shared" si="70"/>
        <v>0.94592390401543414</v>
      </c>
    </row>
    <row r="194" spans="1:43" x14ac:dyDescent="0.3">
      <c r="A194" s="28" t="s">
        <v>35</v>
      </c>
      <c r="B194" s="29">
        <v>-7.4258019712000003</v>
      </c>
      <c r="C194" s="30" t="s">
        <v>35</v>
      </c>
      <c r="D194" s="29">
        <v>-53.721424602100001</v>
      </c>
      <c r="E194" s="28" t="s">
        <v>35</v>
      </c>
      <c r="F194" s="29">
        <v>-7.2985102689000003</v>
      </c>
      <c r="G194" s="30" t="s">
        <v>35</v>
      </c>
      <c r="H194" s="29">
        <v>-52.844575448599997</v>
      </c>
      <c r="I194" s="28" t="s">
        <v>35</v>
      </c>
      <c r="J194" s="29">
        <v>-7.2542724550999997</v>
      </c>
      <c r="K194" s="30" t="s">
        <v>35</v>
      </c>
      <c r="L194" s="29">
        <v>-54.383566985199998</v>
      </c>
      <c r="M194" s="28" t="s">
        <v>35</v>
      </c>
      <c r="N194" s="29">
        <v>-7.3392866558999996</v>
      </c>
      <c r="O194" s="30" t="s">
        <v>35</v>
      </c>
      <c r="P194" s="29">
        <v>-53.373706557799999</v>
      </c>
      <c r="Q194" s="28" t="s">
        <v>35</v>
      </c>
      <c r="R194" s="29">
        <v>-7.2654369555000002</v>
      </c>
      <c r="S194" s="30" t="s">
        <v>35</v>
      </c>
      <c r="T194" s="29">
        <v>-53.396753711199999</v>
      </c>
      <c r="U194" s="30" t="s">
        <v>35</v>
      </c>
      <c r="V194" s="30">
        <f t="shared" si="57"/>
        <v>-7.2985102689000003</v>
      </c>
      <c r="W194" s="30">
        <f t="shared" si="58"/>
        <v>6.9407049725405345E-2</v>
      </c>
      <c r="X194" s="30">
        <f t="shared" si="59"/>
        <v>-53.396753711199999</v>
      </c>
      <c r="Y194" s="30">
        <f t="shared" si="60"/>
        <v>0.56485136120970802</v>
      </c>
      <c r="Z194" s="31">
        <f t="shared" si="61"/>
        <v>0.63425841093511337</v>
      </c>
      <c r="AG194" s="19" t="s">
        <v>35</v>
      </c>
      <c r="AH194" s="19">
        <f t="shared" si="62"/>
        <v>-7.8034061919999997</v>
      </c>
      <c r="AI194" s="19">
        <f t="shared" si="63"/>
        <v>5.2780798249222646E-2</v>
      </c>
      <c r="AJ194" s="19">
        <f t="shared" si="64"/>
        <v>-7.8928521178000004</v>
      </c>
      <c r="AK194" s="19">
        <f t="shared" si="65"/>
        <v>-7.7021924584999999</v>
      </c>
      <c r="AL194" s="19" t="s">
        <v>35</v>
      </c>
      <c r="AM194" s="19">
        <f t="shared" si="66"/>
        <v>-52.057434394700003</v>
      </c>
      <c r="AN194" s="19">
        <f t="shared" si="67"/>
        <v>0.6877731279817908</v>
      </c>
      <c r="AO194" s="19">
        <f t="shared" si="68"/>
        <v>-53.3655347491</v>
      </c>
      <c r="AP194" s="19">
        <f t="shared" si="69"/>
        <v>-50.544456734400001</v>
      </c>
      <c r="AQ194" s="20">
        <f t="shared" si="70"/>
        <v>0.74055392623101346</v>
      </c>
    </row>
    <row r="195" spans="1:43" x14ac:dyDescent="0.3">
      <c r="A195" s="28" t="s">
        <v>36</v>
      </c>
      <c r="B195" s="29">
        <v>-9.0411268228000008</v>
      </c>
      <c r="C195" s="30" t="s">
        <v>36</v>
      </c>
      <c r="D195" s="29">
        <v>300.87611413880001</v>
      </c>
      <c r="E195" s="28" t="s">
        <v>36</v>
      </c>
      <c r="F195" s="29">
        <v>-9.0477481381999993</v>
      </c>
      <c r="G195" s="30" t="s">
        <v>36</v>
      </c>
      <c r="H195" s="29">
        <v>301.82051884539999</v>
      </c>
      <c r="I195" s="28" t="s">
        <v>36</v>
      </c>
      <c r="J195" s="29">
        <v>-9.0833865796000008</v>
      </c>
      <c r="K195" s="30" t="s">
        <v>36</v>
      </c>
      <c r="L195" s="29">
        <v>300.36497544920002</v>
      </c>
      <c r="M195" s="28" t="s">
        <v>36</v>
      </c>
      <c r="N195" s="29">
        <v>-8.9643444779999992</v>
      </c>
      <c r="O195" s="30" t="s">
        <v>36</v>
      </c>
      <c r="P195" s="29">
        <v>299.10679894639998</v>
      </c>
      <c r="Q195" s="28" t="s">
        <v>36</v>
      </c>
      <c r="R195" s="29">
        <v>-8.8497679862999998</v>
      </c>
      <c r="S195" s="30" t="s">
        <v>36</v>
      </c>
      <c r="T195" s="29">
        <v>298.99461815540002</v>
      </c>
      <c r="U195" s="30" t="s">
        <v>36</v>
      </c>
      <c r="V195" s="30">
        <f t="shared" si="57"/>
        <v>-9.0411268228000008</v>
      </c>
      <c r="W195" s="30">
        <f t="shared" si="58"/>
        <v>9.3177870969362558E-2</v>
      </c>
      <c r="X195" s="30">
        <f t="shared" si="59"/>
        <v>300.36497544920002</v>
      </c>
      <c r="Y195" s="30">
        <f t="shared" si="60"/>
        <v>1.1992859360551318</v>
      </c>
      <c r="Z195" s="31">
        <f t="shared" si="61"/>
        <v>1.2924638070244943</v>
      </c>
      <c r="AG195" s="19" t="s">
        <v>36</v>
      </c>
      <c r="AH195" s="19">
        <f t="shared" si="62"/>
        <v>-9.4716530077000005</v>
      </c>
      <c r="AI195" s="19">
        <f t="shared" si="63"/>
        <v>5.7945259977488499E-2</v>
      </c>
      <c r="AJ195" s="19">
        <f t="shared" si="64"/>
        <v>-9.5528471067999998</v>
      </c>
      <c r="AK195" s="19">
        <f t="shared" si="65"/>
        <v>-9.3461858766999999</v>
      </c>
      <c r="AL195" s="19" t="s">
        <v>36</v>
      </c>
      <c r="AM195" s="19">
        <f t="shared" si="66"/>
        <v>302.14443097259999</v>
      </c>
      <c r="AN195" s="19">
        <f t="shared" si="67"/>
        <v>0.72759786934028603</v>
      </c>
      <c r="AO195" s="19">
        <f t="shared" si="68"/>
        <v>300.7122514175</v>
      </c>
      <c r="AP195" s="19">
        <f t="shared" si="69"/>
        <v>303.22594532250002</v>
      </c>
      <c r="AQ195" s="20">
        <f t="shared" si="70"/>
        <v>0.78554312931777448</v>
      </c>
    </row>
    <row r="196" spans="1:43" x14ac:dyDescent="0.3">
      <c r="A196" s="28" t="s">
        <v>37</v>
      </c>
      <c r="B196" s="29">
        <v>-10.4614898775</v>
      </c>
      <c r="C196" s="30" t="s">
        <v>37</v>
      </c>
      <c r="D196" s="29">
        <v>296.3821288355</v>
      </c>
      <c r="E196" s="28" t="s">
        <v>37</v>
      </c>
      <c r="F196" s="29">
        <v>-10.4395144786</v>
      </c>
      <c r="G196" s="30" t="s">
        <v>37</v>
      </c>
      <c r="H196" s="29">
        <v>295.60891020730003</v>
      </c>
      <c r="I196" s="28" t="s">
        <v>37</v>
      </c>
      <c r="J196" s="29">
        <v>-10.5585580639</v>
      </c>
      <c r="K196" s="30" t="s">
        <v>37</v>
      </c>
      <c r="L196" s="29">
        <v>295.12774949089999</v>
      </c>
      <c r="M196" s="28" t="s">
        <v>37</v>
      </c>
      <c r="N196" s="29">
        <v>-10.4833607562</v>
      </c>
      <c r="O196" s="30" t="s">
        <v>37</v>
      </c>
      <c r="P196" s="29">
        <v>295.51899062709998</v>
      </c>
      <c r="Q196" s="28" t="s">
        <v>37</v>
      </c>
      <c r="R196" s="29">
        <v>-10.544534133499999</v>
      </c>
      <c r="S196" s="30" t="s">
        <v>37</v>
      </c>
      <c r="T196" s="29">
        <v>295.91855464529999</v>
      </c>
      <c r="U196" s="30" t="s">
        <v>37</v>
      </c>
      <c r="V196" s="30">
        <f t="shared" si="57"/>
        <v>-10.4833607562</v>
      </c>
      <c r="W196" s="30">
        <f t="shared" si="58"/>
        <v>5.1959754489774558E-2</v>
      </c>
      <c r="X196" s="30">
        <f t="shared" si="59"/>
        <v>295.60891020730003</v>
      </c>
      <c r="Y196" s="30">
        <f t="shared" si="60"/>
        <v>0.46929829805728368</v>
      </c>
      <c r="Z196" s="31">
        <f t="shared" si="61"/>
        <v>0.52125805254705826</v>
      </c>
      <c r="AG196" s="19" t="s">
        <v>37</v>
      </c>
      <c r="AH196" s="19">
        <f t="shared" si="62"/>
        <v>-10.876636297899999</v>
      </c>
      <c r="AI196" s="19">
        <f t="shared" si="63"/>
        <v>6.8597920968702417E-2</v>
      </c>
      <c r="AJ196" s="19">
        <f t="shared" si="64"/>
        <v>-11.0283553718</v>
      </c>
      <c r="AK196" s="19">
        <f t="shared" si="65"/>
        <v>-10.8035742034</v>
      </c>
      <c r="AL196" s="19" t="s">
        <v>37</v>
      </c>
      <c r="AM196" s="19">
        <f t="shared" si="66"/>
        <v>297.23525834610001</v>
      </c>
      <c r="AN196" s="19">
        <f t="shared" si="67"/>
        <v>1.1318428299943959</v>
      </c>
      <c r="AO196" s="19">
        <f t="shared" si="68"/>
        <v>294.52406781339999</v>
      </c>
      <c r="AP196" s="19">
        <f t="shared" si="69"/>
        <v>299.42578532789997</v>
      </c>
      <c r="AQ196" s="20">
        <f t="shared" si="70"/>
        <v>1.2004407509630983</v>
      </c>
    </row>
    <row r="197" spans="1:43" x14ac:dyDescent="0.3">
      <c r="A197" s="28" t="s">
        <v>38</v>
      </c>
      <c r="B197" s="29">
        <v>-11.711099599400001</v>
      </c>
      <c r="C197" s="30" t="s">
        <v>38</v>
      </c>
      <c r="D197" s="29">
        <v>292.56816329989999</v>
      </c>
      <c r="E197" s="28" t="s">
        <v>38</v>
      </c>
      <c r="F197" s="29">
        <v>-11.890094682100001</v>
      </c>
      <c r="G197" s="30" t="s">
        <v>38</v>
      </c>
      <c r="H197" s="29">
        <v>-66.177014428099994</v>
      </c>
      <c r="I197" s="28" t="s">
        <v>38</v>
      </c>
      <c r="J197" s="29">
        <v>-11.846282459699999</v>
      </c>
      <c r="K197" s="30" t="s">
        <v>38</v>
      </c>
      <c r="L197" s="29">
        <v>-66.081823955900006</v>
      </c>
      <c r="M197" s="28" t="s">
        <v>38</v>
      </c>
      <c r="N197" s="29">
        <v>-11.788775061899999</v>
      </c>
      <c r="O197" s="30" t="s">
        <v>38</v>
      </c>
      <c r="P197" s="29">
        <v>294.15916168630002</v>
      </c>
      <c r="Q197" s="28" t="s">
        <v>38</v>
      </c>
      <c r="R197" s="29">
        <v>-11.807499738600001</v>
      </c>
      <c r="S197" s="30" t="s">
        <v>38</v>
      </c>
      <c r="T197" s="29">
        <v>-66.803924811399995</v>
      </c>
      <c r="U197" s="30" t="s">
        <v>38</v>
      </c>
      <c r="V197" s="30">
        <f t="shared" si="57"/>
        <v>-11.807499738600001</v>
      </c>
      <c r="W197" s="30">
        <f t="shared" si="58"/>
        <v>6.7010829124131976E-2</v>
      </c>
      <c r="X197" s="30">
        <f t="shared" si="59"/>
        <v>-66.081823955900006</v>
      </c>
      <c r="Y197" s="30">
        <f t="shared" si="60"/>
        <v>197.02661568499815</v>
      </c>
      <c r="Z197" s="31">
        <f t="shared" si="61"/>
        <v>197.09362651412229</v>
      </c>
      <c r="AG197" s="19" t="s">
        <v>38</v>
      </c>
      <c r="AH197" s="19">
        <f t="shared" si="62"/>
        <v>-12.1837106872</v>
      </c>
      <c r="AI197" s="19">
        <f t="shared" si="63"/>
        <v>6.4202200217838956E-2</v>
      </c>
      <c r="AJ197" s="19">
        <f t="shared" si="64"/>
        <v>-12.270414349799999</v>
      </c>
      <c r="AK197" s="19">
        <f t="shared" si="65"/>
        <v>-12.0613047053</v>
      </c>
      <c r="AL197" s="19" t="s">
        <v>38</v>
      </c>
      <c r="AM197" s="19">
        <f t="shared" si="66"/>
        <v>-65.682520046299999</v>
      </c>
      <c r="AN197" s="19">
        <f t="shared" si="67"/>
        <v>149.84412390723821</v>
      </c>
      <c r="AO197" s="19">
        <f t="shared" si="68"/>
        <v>-70.204277531599999</v>
      </c>
      <c r="AP197" s="19">
        <f t="shared" si="69"/>
        <v>297.40618742480001</v>
      </c>
      <c r="AQ197" s="20">
        <f t="shared" si="70"/>
        <v>149.90832610745605</v>
      </c>
    </row>
    <row r="198" spans="1:43" x14ac:dyDescent="0.3">
      <c r="A198" s="28" t="s">
        <v>39</v>
      </c>
      <c r="B198" s="29">
        <v>-12.916898181700001</v>
      </c>
      <c r="C198" s="30" t="s">
        <v>39</v>
      </c>
      <c r="D198" s="29">
        <v>-67.915672560199994</v>
      </c>
      <c r="E198" s="28" t="s">
        <v>39</v>
      </c>
      <c r="F198" s="29">
        <v>-12.9861422491</v>
      </c>
      <c r="G198" s="30" t="s">
        <v>39</v>
      </c>
      <c r="H198" s="29">
        <v>290.64047359109998</v>
      </c>
      <c r="I198" s="28" t="s">
        <v>39</v>
      </c>
      <c r="J198" s="29">
        <v>-12.9492118746</v>
      </c>
      <c r="K198" s="30" t="s">
        <v>39</v>
      </c>
      <c r="L198" s="29">
        <v>-70.509843216899995</v>
      </c>
      <c r="M198" s="28" t="s">
        <v>39</v>
      </c>
      <c r="N198" s="29">
        <v>-12.8806993714</v>
      </c>
      <c r="O198" s="30" t="s">
        <v>39</v>
      </c>
      <c r="P198" s="29">
        <v>291.37235340439997</v>
      </c>
      <c r="Q198" s="28" t="s">
        <v>39</v>
      </c>
      <c r="R198" s="29">
        <v>-12.8736349995</v>
      </c>
      <c r="S198" s="30" t="s">
        <v>39</v>
      </c>
      <c r="T198" s="29">
        <v>-68.825062322899996</v>
      </c>
      <c r="U198" s="30" t="s">
        <v>39</v>
      </c>
      <c r="V198" s="30">
        <f t="shared" si="57"/>
        <v>-12.916898181700001</v>
      </c>
      <c r="W198" s="30">
        <f t="shared" si="58"/>
        <v>4.7231683828767662E-2</v>
      </c>
      <c r="X198" s="30">
        <f t="shared" si="59"/>
        <v>-67.915672560199994</v>
      </c>
      <c r="Y198" s="30">
        <f t="shared" si="60"/>
        <v>197.23174842793571</v>
      </c>
      <c r="Z198" s="31">
        <f t="shared" si="61"/>
        <v>197.27898011176447</v>
      </c>
      <c r="AG198" s="19" t="s">
        <v>39</v>
      </c>
      <c r="AH198" s="19">
        <f t="shared" si="62"/>
        <v>-13.290778897599999</v>
      </c>
      <c r="AI198" s="19">
        <f t="shared" si="63"/>
        <v>0.10268877707231965</v>
      </c>
      <c r="AJ198" s="19">
        <f t="shared" si="64"/>
        <v>-13.372791382300001</v>
      </c>
      <c r="AK198" s="19">
        <f t="shared" si="65"/>
        <v>-12.970197605099999</v>
      </c>
      <c r="AL198" s="19" t="s">
        <v>39</v>
      </c>
      <c r="AM198" s="19">
        <f t="shared" si="66"/>
        <v>290.1206800933</v>
      </c>
      <c r="AN198" s="19">
        <f t="shared" si="67"/>
        <v>186.15338471374162</v>
      </c>
      <c r="AO198" s="19">
        <f t="shared" si="68"/>
        <v>-69.319414996500001</v>
      </c>
      <c r="AP198" s="19">
        <f t="shared" si="69"/>
        <v>294.7871431081</v>
      </c>
      <c r="AQ198" s="20">
        <f t="shared" si="70"/>
        <v>186.25607349081395</v>
      </c>
    </row>
    <row r="199" spans="1:43" x14ac:dyDescent="0.3">
      <c r="A199" s="28" t="s">
        <v>40</v>
      </c>
      <c r="B199" s="29">
        <v>-13.9698688146</v>
      </c>
      <c r="C199" s="30" t="s">
        <v>40</v>
      </c>
      <c r="D199" s="29">
        <v>-71.264353033099994</v>
      </c>
      <c r="E199" s="28" t="s">
        <v>40</v>
      </c>
      <c r="F199" s="29">
        <v>-13.922758679899999</v>
      </c>
      <c r="G199" s="30" t="s">
        <v>40</v>
      </c>
      <c r="H199" s="29">
        <v>-71.867724644399999</v>
      </c>
      <c r="I199" s="28" t="s">
        <v>40</v>
      </c>
      <c r="J199" s="29">
        <v>-13.968991534800001</v>
      </c>
      <c r="K199" s="30" t="s">
        <v>40</v>
      </c>
      <c r="L199" s="29">
        <v>-73.347114966099994</v>
      </c>
      <c r="M199" s="28" t="s">
        <v>40</v>
      </c>
      <c r="N199" s="29">
        <v>-13.9493514989</v>
      </c>
      <c r="O199" s="30" t="s">
        <v>40</v>
      </c>
      <c r="P199" s="29">
        <v>-70.247630792500004</v>
      </c>
      <c r="Q199" s="28" t="s">
        <v>40</v>
      </c>
      <c r="R199" s="29">
        <v>-13.8732211438</v>
      </c>
      <c r="S199" s="30" t="s">
        <v>40</v>
      </c>
      <c r="T199" s="29">
        <v>-71.067040035999995</v>
      </c>
      <c r="U199" s="30" t="s">
        <v>40</v>
      </c>
      <c r="V199" s="30">
        <f t="shared" si="57"/>
        <v>-13.9493514989</v>
      </c>
      <c r="W199" s="30">
        <f t="shared" si="58"/>
        <v>4.0394318334034694E-2</v>
      </c>
      <c r="X199" s="30">
        <f t="shared" si="59"/>
        <v>-71.264353033099994</v>
      </c>
      <c r="Y199" s="30">
        <f t="shared" si="60"/>
        <v>1.1555514289045061</v>
      </c>
      <c r="Z199" s="31">
        <f t="shared" si="61"/>
        <v>1.1959457472385409</v>
      </c>
      <c r="AG199" s="19" t="s">
        <v>40</v>
      </c>
      <c r="AH199" s="19">
        <f t="shared" si="62"/>
        <v>-14.199124235199999</v>
      </c>
      <c r="AI199" s="19">
        <f t="shared" si="63"/>
        <v>0.10748699310326221</v>
      </c>
      <c r="AJ199" s="19">
        <f t="shared" si="64"/>
        <v>-14.329448084399999</v>
      </c>
      <c r="AK199" s="19">
        <f t="shared" si="65"/>
        <v>-14.0316410391</v>
      </c>
      <c r="AL199" s="19" t="s">
        <v>40</v>
      </c>
      <c r="AM199" s="19">
        <f t="shared" si="66"/>
        <v>-69.737525584500005</v>
      </c>
      <c r="AN199" s="19">
        <f t="shared" si="67"/>
        <v>1.6336794383479694</v>
      </c>
      <c r="AO199" s="19">
        <f t="shared" si="68"/>
        <v>-73.058157296700003</v>
      </c>
      <c r="AP199" s="19">
        <f t="shared" si="69"/>
        <v>-68.015382233699995</v>
      </c>
      <c r="AQ199" s="20">
        <f t="shared" si="70"/>
        <v>1.7411664314512316</v>
      </c>
    </row>
    <row r="200" spans="1:43" x14ac:dyDescent="0.3">
      <c r="A200" s="28" t="s">
        <v>41</v>
      </c>
      <c r="B200" s="29">
        <v>-14.8862923313</v>
      </c>
      <c r="C200" s="30" t="s">
        <v>41</v>
      </c>
      <c r="D200" s="29">
        <v>-73.189376380499994</v>
      </c>
      <c r="E200" s="28" t="s">
        <v>41</v>
      </c>
      <c r="F200" s="29">
        <v>-14.671239870999999</v>
      </c>
      <c r="G200" s="30" t="s">
        <v>41</v>
      </c>
      <c r="H200" s="29">
        <v>-75.681020505099994</v>
      </c>
      <c r="I200" s="28" t="s">
        <v>41</v>
      </c>
      <c r="J200" s="29">
        <v>-14.8102051988</v>
      </c>
      <c r="K200" s="30" t="s">
        <v>41</v>
      </c>
      <c r="L200" s="29">
        <v>-71.814874867399993</v>
      </c>
      <c r="M200" s="28" t="s">
        <v>41</v>
      </c>
      <c r="N200" s="29">
        <v>-14.9344489301</v>
      </c>
      <c r="O200" s="30" t="s">
        <v>41</v>
      </c>
      <c r="P200" s="29">
        <v>-74.438561593000003</v>
      </c>
      <c r="Q200" s="28" t="s">
        <v>41</v>
      </c>
      <c r="R200" s="29">
        <v>-14.7872918193</v>
      </c>
      <c r="S200" s="30" t="s">
        <v>41</v>
      </c>
      <c r="T200" s="29">
        <v>-74.749914697500003</v>
      </c>
      <c r="U200" s="30" t="s">
        <v>41</v>
      </c>
      <c r="V200" s="30">
        <f t="shared" si="57"/>
        <v>-14.8102051988</v>
      </c>
      <c r="W200" s="30">
        <f t="shared" si="58"/>
        <v>0.10095348944215826</v>
      </c>
      <c r="X200" s="30">
        <f t="shared" si="59"/>
        <v>-74.438561593000003</v>
      </c>
      <c r="Y200" s="30">
        <f t="shared" si="60"/>
        <v>1.5007692068782039</v>
      </c>
      <c r="Z200" s="31">
        <f t="shared" si="61"/>
        <v>1.6017226963203621</v>
      </c>
      <c r="AG200" s="19" t="s">
        <v>41</v>
      </c>
      <c r="AH200" s="19">
        <f t="shared" si="62"/>
        <v>-15.103713924499999</v>
      </c>
      <c r="AI200" s="19">
        <f t="shared" si="63"/>
        <v>0.1447622760581711</v>
      </c>
      <c r="AJ200" s="19">
        <f t="shared" si="64"/>
        <v>-15.338280531400001</v>
      </c>
      <c r="AK200" s="19">
        <f t="shared" si="65"/>
        <v>-14.849970947899999</v>
      </c>
      <c r="AL200" s="19" t="s">
        <v>41</v>
      </c>
      <c r="AM200" s="19">
        <f t="shared" si="66"/>
        <v>-71.176164957699996</v>
      </c>
      <c r="AN200" s="19">
        <f t="shared" si="67"/>
        <v>1.990914683790866</v>
      </c>
      <c r="AO200" s="19">
        <f t="shared" si="68"/>
        <v>-75.443592318100002</v>
      </c>
      <c r="AP200" s="19">
        <f t="shared" si="69"/>
        <v>-67.779180132299999</v>
      </c>
      <c r="AQ200" s="20">
        <f t="shared" si="70"/>
        <v>2.1356769598490373</v>
      </c>
    </row>
    <row r="201" spans="1:43" x14ac:dyDescent="0.3">
      <c r="A201" s="28" t="s">
        <v>4</v>
      </c>
      <c r="B201" s="29">
        <v>-15.616085091</v>
      </c>
      <c r="C201" s="30" t="s">
        <v>4</v>
      </c>
      <c r="D201" s="29">
        <v>-71.737783524500003</v>
      </c>
      <c r="E201" s="28" t="s">
        <v>4</v>
      </c>
      <c r="F201" s="29">
        <v>-15.5238610605</v>
      </c>
      <c r="G201" s="30" t="s">
        <v>4</v>
      </c>
      <c r="H201" s="29">
        <v>-75.599948969099998</v>
      </c>
      <c r="I201" s="28" t="s">
        <v>4</v>
      </c>
      <c r="J201" s="29">
        <v>-15.5801690836</v>
      </c>
      <c r="K201" s="30" t="s">
        <v>4</v>
      </c>
      <c r="L201" s="29">
        <v>-71.322472568400002</v>
      </c>
      <c r="M201" s="28" t="s">
        <v>4</v>
      </c>
      <c r="N201" s="29">
        <v>-15.5269166005</v>
      </c>
      <c r="O201" s="30" t="s">
        <v>4</v>
      </c>
      <c r="P201" s="29">
        <v>-71.952752448400005</v>
      </c>
      <c r="Q201" s="28" t="s">
        <v>4</v>
      </c>
      <c r="R201" s="29">
        <v>-15.569728003</v>
      </c>
      <c r="S201" s="30" t="s">
        <v>4</v>
      </c>
      <c r="T201" s="29">
        <v>-71.448168367400001</v>
      </c>
      <c r="U201" s="30" t="s">
        <v>4</v>
      </c>
      <c r="V201" s="30">
        <f t="shared" si="57"/>
        <v>-15.569728003</v>
      </c>
      <c r="W201" s="30">
        <f t="shared" si="58"/>
        <v>3.870180629115319E-2</v>
      </c>
      <c r="X201" s="30">
        <f t="shared" si="59"/>
        <v>-71.737783524500003</v>
      </c>
      <c r="Y201" s="30">
        <f t="shared" si="60"/>
        <v>1.7989257895867377</v>
      </c>
      <c r="Z201" s="31">
        <f t="shared" si="61"/>
        <v>1.8376275958778909</v>
      </c>
      <c r="AG201" s="19" t="s">
        <v>4</v>
      </c>
      <c r="AH201" s="19">
        <f t="shared" si="62"/>
        <v>-15.8918162302</v>
      </c>
      <c r="AI201" s="19">
        <f t="shared" si="63"/>
        <v>0.12214547436525652</v>
      </c>
      <c r="AJ201" s="19">
        <f t="shared" si="64"/>
        <v>-16.090244849600001</v>
      </c>
      <c r="AK201" s="19">
        <f t="shared" si="65"/>
        <v>-15.6721474002</v>
      </c>
      <c r="AL201" s="19" t="s">
        <v>4</v>
      </c>
      <c r="AM201" s="19">
        <f t="shared" si="66"/>
        <v>-72.706861834799994</v>
      </c>
      <c r="AN201" s="19">
        <f t="shared" si="67"/>
        <v>2.0412299689280213</v>
      </c>
      <c r="AO201" s="19">
        <f t="shared" si="68"/>
        <v>-75.858105739300001</v>
      </c>
      <c r="AP201" s="19">
        <f t="shared" si="69"/>
        <v>-68.620347379600005</v>
      </c>
      <c r="AQ201" s="20">
        <f t="shared" si="70"/>
        <v>2.1633754432932779</v>
      </c>
    </row>
    <row r="202" spans="1:43" x14ac:dyDescent="0.3">
      <c r="A202" s="28" t="s">
        <v>3</v>
      </c>
      <c r="B202" s="29">
        <v>-21.0338115574</v>
      </c>
      <c r="C202" s="30" t="s">
        <v>3</v>
      </c>
      <c r="D202" s="29">
        <v>-73.499127073799997</v>
      </c>
      <c r="E202" s="28" t="s">
        <v>3</v>
      </c>
      <c r="F202" s="29">
        <v>-21.422914935000001</v>
      </c>
      <c r="G202" s="30" t="s">
        <v>3</v>
      </c>
      <c r="H202" s="29">
        <v>-77.415628834499998</v>
      </c>
      <c r="I202" s="28" t="s">
        <v>3</v>
      </c>
      <c r="J202" s="29">
        <v>-21.721823688099999</v>
      </c>
      <c r="K202" s="30" t="s">
        <v>3</v>
      </c>
      <c r="L202" s="29">
        <v>-76.935387636800002</v>
      </c>
      <c r="M202" s="28" t="s">
        <v>3</v>
      </c>
      <c r="N202" s="29">
        <v>-21.238622316000001</v>
      </c>
      <c r="O202" s="30" t="s">
        <v>3</v>
      </c>
      <c r="P202" s="29">
        <v>-75.848309495600006</v>
      </c>
      <c r="Q202" s="28" t="s">
        <v>3</v>
      </c>
      <c r="R202" s="29">
        <v>-21.168345032000001</v>
      </c>
      <c r="S202" s="30" t="s">
        <v>3</v>
      </c>
      <c r="T202" s="29">
        <v>-78.689734342400001</v>
      </c>
      <c r="U202" s="30" t="s">
        <v>3</v>
      </c>
      <c r="V202" s="30">
        <f t="shared" si="57"/>
        <v>-21.238622316000001</v>
      </c>
      <c r="W202" s="30">
        <f t="shared" si="58"/>
        <v>0.26624105300379952</v>
      </c>
      <c r="X202" s="30">
        <f t="shared" si="59"/>
        <v>-76.935387636800002</v>
      </c>
      <c r="Y202" s="30">
        <f t="shared" si="60"/>
        <v>1.9525824865801293</v>
      </c>
      <c r="Z202" s="31">
        <f t="shared" si="61"/>
        <v>2.2188235395839291</v>
      </c>
      <c r="AG202" s="19" t="s">
        <v>3</v>
      </c>
      <c r="AH202" s="19">
        <f t="shared" si="62"/>
        <v>-21.4711579495</v>
      </c>
      <c r="AI202" s="19">
        <f t="shared" si="63"/>
        <v>0.11902459893210258</v>
      </c>
      <c r="AJ202" s="19">
        <f t="shared" si="64"/>
        <v>-21.8368041411</v>
      </c>
      <c r="AK202" s="19">
        <f t="shared" si="65"/>
        <v>-21.328200908199999</v>
      </c>
      <c r="AL202" s="19" t="s">
        <v>3</v>
      </c>
      <c r="AM202" s="19">
        <f t="shared" si="66"/>
        <v>-75.654158182800003</v>
      </c>
      <c r="AN202" s="19">
        <f t="shared" si="67"/>
        <v>5.026948513036479</v>
      </c>
      <c r="AO202" s="19">
        <f t="shared" si="68"/>
        <v>-85.440130144700007</v>
      </c>
      <c r="AP202" s="19">
        <f t="shared" si="69"/>
        <v>-65.301278031500004</v>
      </c>
      <c r="AQ202" s="20">
        <f t="shared" si="70"/>
        <v>5.1459731119685816</v>
      </c>
    </row>
    <row r="203" spans="1:43" x14ac:dyDescent="0.3">
      <c r="A203" s="28" t="s">
        <v>2</v>
      </c>
      <c r="B203" s="29">
        <v>-24.668499700800002</v>
      </c>
      <c r="C203" s="30" t="s">
        <v>2</v>
      </c>
      <c r="D203" s="29">
        <v>-73.256264866600006</v>
      </c>
      <c r="E203" s="28" t="s">
        <v>2</v>
      </c>
      <c r="F203" s="29">
        <v>-24.629496814300001</v>
      </c>
      <c r="G203" s="30" t="s">
        <v>2</v>
      </c>
      <c r="H203" s="29">
        <v>-83.909955265500002</v>
      </c>
      <c r="I203" s="28" t="s">
        <v>2</v>
      </c>
      <c r="J203" s="29">
        <v>-24.4995373663</v>
      </c>
      <c r="K203" s="30" t="s">
        <v>2</v>
      </c>
      <c r="L203" s="29">
        <v>-74.618728370499994</v>
      </c>
      <c r="M203" s="28" t="s">
        <v>2</v>
      </c>
      <c r="N203" s="29">
        <v>-24.194699414599999</v>
      </c>
      <c r="O203" s="30" t="s">
        <v>2</v>
      </c>
      <c r="P203" s="29">
        <v>-78.037637023100004</v>
      </c>
      <c r="Q203" s="28" t="s">
        <v>2</v>
      </c>
      <c r="R203" s="29">
        <v>-24.602294152199999</v>
      </c>
      <c r="S203" s="30" t="s">
        <v>2</v>
      </c>
      <c r="T203" s="29">
        <v>-68.385757206099996</v>
      </c>
      <c r="U203" s="30" t="s">
        <v>2</v>
      </c>
      <c r="V203" s="30">
        <f t="shared" si="57"/>
        <v>-24.602294152199999</v>
      </c>
      <c r="W203" s="30">
        <f t="shared" si="58"/>
        <v>0.19173369646513544</v>
      </c>
      <c r="X203" s="30">
        <f t="shared" si="59"/>
        <v>-74.618728370499994</v>
      </c>
      <c r="Y203" s="30">
        <f t="shared" si="60"/>
        <v>5.7768944275439527</v>
      </c>
      <c r="Z203" s="31">
        <f t="shared" si="61"/>
        <v>5.9686281240090882</v>
      </c>
      <c r="AG203" s="19" t="s">
        <v>2</v>
      </c>
      <c r="AH203" s="19">
        <f t="shared" si="62"/>
        <v>-24.740897473699999</v>
      </c>
      <c r="AI203" s="19">
        <f t="shared" si="63"/>
        <v>0.27823201232012496</v>
      </c>
      <c r="AJ203" s="19">
        <f t="shared" si="64"/>
        <v>-25.242919146199998</v>
      </c>
      <c r="AK203" s="19">
        <f t="shared" si="65"/>
        <v>-24.1062323823</v>
      </c>
      <c r="AL203" s="19" t="s">
        <v>2</v>
      </c>
      <c r="AM203" s="19">
        <f t="shared" si="66"/>
        <v>-78.635686949000004</v>
      </c>
      <c r="AN203" s="19">
        <f t="shared" si="67"/>
        <v>4.1198549542688596</v>
      </c>
      <c r="AO203" s="19">
        <f t="shared" si="68"/>
        <v>-84.022171545899994</v>
      </c>
      <c r="AP203" s="19">
        <f t="shared" si="69"/>
        <v>-68.955329310400003</v>
      </c>
      <c r="AQ203" s="20">
        <f t="shared" si="70"/>
        <v>4.3980869665889841</v>
      </c>
    </row>
    <row r="204" spans="1:43" x14ac:dyDescent="0.3">
      <c r="A204" s="28" t="s">
        <v>42</v>
      </c>
      <c r="B204" s="29">
        <v>-26.2861892104</v>
      </c>
      <c r="C204" s="30" t="s">
        <v>42</v>
      </c>
      <c r="D204" s="29">
        <v>-74.481952940400006</v>
      </c>
      <c r="E204" s="28" t="s">
        <v>42</v>
      </c>
      <c r="F204" s="29">
        <v>-26.577506950899998</v>
      </c>
      <c r="G204" s="30" t="s">
        <v>42</v>
      </c>
      <c r="H204" s="29">
        <v>-77.467848795500004</v>
      </c>
      <c r="I204" s="28" t="s">
        <v>42</v>
      </c>
      <c r="J204" s="29">
        <v>-26.341630115600001</v>
      </c>
      <c r="K204" s="30" t="s">
        <v>42</v>
      </c>
      <c r="L204" s="29">
        <v>-78.100492360800004</v>
      </c>
      <c r="M204" s="28" t="s">
        <v>42</v>
      </c>
      <c r="N204" s="29">
        <v>-26.824938201799998</v>
      </c>
      <c r="O204" s="30" t="s">
        <v>42</v>
      </c>
      <c r="P204" s="29">
        <v>-89.780315756799993</v>
      </c>
      <c r="Q204" s="28" t="s">
        <v>42</v>
      </c>
      <c r="R204" s="29">
        <v>-26.200033637699999</v>
      </c>
      <c r="S204" s="30" t="s">
        <v>42</v>
      </c>
      <c r="T204" s="29">
        <v>-85.442153041599994</v>
      </c>
      <c r="U204" s="30" t="s">
        <v>42</v>
      </c>
      <c r="V204" s="30">
        <f t="shared" si="57"/>
        <v>-26.341630115600001</v>
      </c>
      <c r="W204" s="30">
        <f t="shared" si="58"/>
        <v>0.25388000796099197</v>
      </c>
      <c r="X204" s="30">
        <f t="shared" si="59"/>
        <v>-78.100492360800004</v>
      </c>
      <c r="Y204" s="30">
        <f t="shared" si="60"/>
        <v>6.328111145261035</v>
      </c>
      <c r="Z204" s="31">
        <f t="shared" si="61"/>
        <v>6.5819911532220274</v>
      </c>
      <c r="AG204" s="19" t="s">
        <v>42</v>
      </c>
      <c r="AH204" s="19">
        <f t="shared" si="62"/>
        <v>-27.062224597899998</v>
      </c>
      <c r="AI204" s="19">
        <f t="shared" si="63"/>
        <v>0.42397951525776062</v>
      </c>
      <c r="AJ204" s="19">
        <f t="shared" si="64"/>
        <v>-27.6379348438</v>
      </c>
      <c r="AK204" s="19">
        <f t="shared" si="65"/>
        <v>-26.218462287400001</v>
      </c>
      <c r="AL204" s="19" t="s">
        <v>42</v>
      </c>
      <c r="AM204" s="19">
        <f t="shared" si="66"/>
        <v>-74.833006247499995</v>
      </c>
      <c r="AN204" s="19">
        <f t="shared" si="67"/>
        <v>8.4063914827193074</v>
      </c>
      <c r="AO204" s="19">
        <f t="shared" si="68"/>
        <v>-88.469328300399994</v>
      </c>
      <c r="AP204" s="19">
        <f t="shared" si="69"/>
        <v>-60.093142168699998</v>
      </c>
      <c r="AQ204" s="20">
        <f t="shared" si="70"/>
        <v>8.8303709979770684</v>
      </c>
    </row>
    <row r="205" spans="1:43" x14ac:dyDescent="0.3">
      <c r="A205" s="28" t="s">
        <v>1</v>
      </c>
      <c r="B205" s="29">
        <v>-27.985039245199999</v>
      </c>
      <c r="C205" s="30" t="s">
        <v>1</v>
      </c>
      <c r="D205" s="29">
        <v>-66.586027886400004</v>
      </c>
      <c r="E205" s="28" t="s">
        <v>1</v>
      </c>
      <c r="F205" s="29">
        <v>-28.959561153399999</v>
      </c>
      <c r="G205" s="30" t="s">
        <v>1</v>
      </c>
      <c r="H205" s="29">
        <v>-85.6633564017</v>
      </c>
      <c r="I205" s="28" t="s">
        <v>1</v>
      </c>
      <c r="J205" s="29">
        <v>-28.765118890699998</v>
      </c>
      <c r="K205" s="30" t="s">
        <v>1</v>
      </c>
      <c r="L205" s="29">
        <v>-86.038771976600003</v>
      </c>
      <c r="M205" s="28" t="s">
        <v>1</v>
      </c>
      <c r="N205" s="29">
        <v>-27.990767035699999</v>
      </c>
      <c r="O205" s="30" t="s">
        <v>1</v>
      </c>
      <c r="P205" s="29">
        <v>-94.964836948499993</v>
      </c>
      <c r="Q205" s="28" t="s">
        <v>1</v>
      </c>
      <c r="R205" s="29">
        <v>-28.376531542799999</v>
      </c>
      <c r="S205" s="30" t="s">
        <v>1</v>
      </c>
      <c r="T205" s="29">
        <v>-65.336363754600001</v>
      </c>
      <c r="U205" s="30" t="s">
        <v>1</v>
      </c>
      <c r="V205" s="30">
        <f t="shared" si="57"/>
        <v>-28.376531542799999</v>
      </c>
      <c r="W205" s="30">
        <f t="shared" si="58"/>
        <v>0.44312779023819515</v>
      </c>
      <c r="X205" s="30">
        <f t="shared" si="59"/>
        <v>-85.6633564017</v>
      </c>
      <c r="Y205" s="30">
        <f t="shared" si="60"/>
        <v>13.105777453686466</v>
      </c>
      <c r="Z205" s="31">
        <f t="shared" si="61"/>
        <v>13.548905243924661</v>
      </c>
      <c r="AG205" s="19" t="s">
        <v>1</v>
      </c>
      <c r="AH205" s="19">
        <f t="shared" si="62"/>
        <v>-28.709984456200001</v>
      </c>
      <c r="AI205" s="19">
        <f t="shared" si="63"/>
        <v>0.5240600596607774</v>
      </c>
      <c r="AJ205" s="19">
        <f t="shared" si="64"/>
        <v>-29.862644899300001</v>
      </c>
      <c r="AK205" s="19">
        <f t="shared" si="65"/>
        <v>-28.0486701176</v>
      </c>
      <c r="AL205" s="19" t="s">
        <v>1</v>
      </c>
      <c r="AM205" s="19">
        <f t="shared" si="66"/>
        <v>-80.170079650199995</v>
      </c>
      <c r="AN205" s="19">
        <f t="shared" si="67"/>
        <v>8.1277216928705194</v>
      </c>
      <c r="AO205" s="19">
        <f t="shared" si="68"/>
        <v>-84.420915816800004</v>
      </c>
      <c r="AP205" s="19">
        <f t="shared" si="69"/>
        <v>-61.234834292999999</v>
      </c>
      <c r="AQ205" s="20">
        <f t="shared" si="70"/>
        <v>8.6517817525312974</v>
      </c>
    </row>
    <row r="206" spans="1:43" x14ac:dyDescent="0.3">
      <c r="A206" s="28" t="s">
        <v>43</v>
      </c>
      <c r="B206" s="29">
        <v>-30.368662102599998</v>
      </c>
      <c r="C206" s="30" t="s">
        <v>43</v>
      </c>
      <c r="D206" s="29">
        <v>-75.630805440499998</v>
      </c>
      <c r="E206" s="28" t="s">
        <v>43</v>
      </c>
      <c r="F206" s="29">
        <v>-29.372934472200001</v>
      </c>
      <c r="G206" s="30" t="s">
        <v>43</v>
      </c>
      <c r="H206" s="29">
        <v>-84.061703344500003</v>
      </c>
      <c r="I206" s="28" t="s">
        <v>43</v>
      </c>
      <c r="J206" s="29">
        <v>-30.608737245</v>
      </c>
      <c r="K206" s="30" t="s">
        <v>43</v>
      </c>
      <c r="L206" s="29">
        <v>-83.986253049400005</v>
      </c>
      <c r="M206" s="28" t="s">
        <v>43</v>
      </c>
      <c r="N206" s="29">
        <v>-30.451065271899999</v>
      </c>
      <c r="O206" s="30" t="s">
        <v>43</v>
      </c>
      <c r="P206" s="29">
        <v>-51.524431792999998</v>
      </c>
      <c r="Q206" s="28" t="s">
        <v>43</v>
      </c>
      <c r="R206" s="29">
        <v>-30.406694723200001</v>
      </c>
      <c r="S206" s="30" t="s">
        <v>43</v>
      </c>
      <c r="T206" s="29">
        <v>-62.6404439561</v>
      </c>
      <c r="U206" s="30" t="s">
        <v>43</v>
      </c>
      <c r="V206" s="30">
        <f t="shared" si="57"/>
        <v>-30.406694723200001</v>
      </c>
      <c r="W206" s="30">
        <f t="shared" si="58"/>
        <v>0.49412708379822506</v>
      </c>
      <c r="X206" s="30">
        <f t="shared" si="59"/>
        <v>-75.630805440499998</v>
      </c>
      <c r="Y206" s="30">
        <f t="shared" si="60"/>
        <v>14.214938452609392</v>
      </c>
      <c r="Z206" s="31">
        <f t="shared" si="61"/>
        <v>14.709065536407618</v>
      </c>
      <c r="AG206" s="19" t="s">
        <v>43</v>
      </c>
      <c r="AH206" s="19">
        <f t="shared" si="62"/>
        <v>-30.344043145600001</v>
      </c>
      <c r="AI206" s="19">
        <f t="shared" si="63"/>
        <v>0.3795443821133041</v>
      </c>
      <c r="AJ206" s="19">
        <f t="shared" si="64"/>
        <v>-30.939855846699999</v>
      </c>
      <c r="AK206" s="19">
        <f t="shared" si="65"/>
        <v>-29.7800960766</v>
      </c>
      <c r="AL206" s="19" t="s">
        <v>43</v>
      </c>
      <c r="AM206" s="19">
        <f t="shared" si="66"/>
        <v>-76.069079523900001</v>
      </c>
      <c r="AN206" s="19">
        <f t="shared" si="67"/>
        <v>10.335921878962168</v>
      </c>
      <c r="AO206" s="19">
        <f t="shared" si="68"/>
        <v>-94.216919730599997</v>
      </c>
      <c r="AP206" s="19">
        <f t="shared" si="69"/>
        <v>-51.3347801914</v>
      </c>
      <c r="AQ206" s="20">
        <f t="shared" si="70"/>
        <v>10.715466261075472</v>
      </c>
    </row>
    <row r="207" spans="1:43" x14ac:dyDescent="0.3">
      <c r="A207" s="28"/>
      <c r="B207" s="29"/>
      <c r="C207" s="30"/>
      <c r="D207" s="29"/>
      <c r="E207" s="28" t="s">
        <v>44</v>
      </c>
      <c r="F207" s="29">
        <v>-30.221210473199999</v>
      </c>
      <c r="G207" s="30" t="s">
        <v>44</v>
      </c>
      <c r="H207" s="29">
        <v>-84.789169795399999</v>
      </c>
      <c r="I207" s="28"/>
      <c r="J207" s="29"/>
      <c r="K207" s="30"/>
      <c r="L207" s="29"/>
      <c r="M207" s="28"/>
      <c r="N207" s="29"/>
      <c r="O207" s="30"/>
      <c r="P207" s="29"/>
      <c r="Q207" s="28"/>
      <c r="R207" s="29"/>
      <c r="S207" s="30"/>
      <c r="T207" s="29"/>
      <c r="U207" s="30" t="s">
        <v>44</v>
      </c>
      <c r="V207" s="30">
        <f t="shared" si="57"/>
        <v>-30.221210473199999</v>
      </c>
      <c r="W207" s="30" t="e">
        <f t="shared" si="58"/>
        <v>#DIV/0!</v>
      </c>
      <c r="X207" s="30">
        <f t="shared" si="59"/>
        <v>-84.789169795399999</v>
      </c>
      <c r="Y207" s="30" t="e">
        <f t="shared" si="60"/>
        <v>#DIV/0!</v>
      </c>
      <c r="Z207" s="31" t="e">
        <f t="shared" si="61"/>
        <v>#DIV/0!</v>
      </c>
      <c r="AG207" s="19" t="s">
        <v>44</v>
      </c>
      <c r="AH207" s="19">
        <f t="shared" si="62"/>
        <v>-30.920502123449999</v>
      </c>
      <c r="AI207" s="19">
        <f t="shared" si="63"/>
        <v>0.30262795153696143</v>
      </c>
      <c r="AJ207" s="19">
        <f t="shared" si="64"/>
        <v>-31.426455135600001</v>
      </c>
      <c r="AK207" s="19">
        <f t="shared" si="65"/>
        <v>-30.716864263200002</v>
      </c>
      <c r="AL207" s="19" t="s">
        <v>44</v>
      </c>
      <c r="AM207" s="19">
        <f t="shared" si="66"/>
        <v>-70.869902933899994</v>
      </c>
      <c r="AN207" s="19">
        <f t="shared" si="67"/>
        <v>4.2659101959399797</v>
      </c>
      <c r="AO207" s="19">
        <f t="shared" si="68"/>
        <v>-75.306060309700001</v>
      </c>
      <c r="AP207" s="19">
        <f t="shared" si="69"/>
        <v>-65.787677302999995</v>
      </c>
      <c r="AQ207" s="20">
        <f t="shared" si="70"/>
        <v>4.5685381474769411</v>
      </c>
    </row>
    <row r="208" spans="1:43" x14ac:dyDescent="0.3">
      <c r="A208" s="28"/>
      <c r="B208" s="29"/>
      <c r="C208" s="30"/>
      <c r="D208" s="29"/>
      <c r="E208" s="28"/>
      <c r="F208" s="29"/>
      <c r="G208" s="30"/>
      <c r="H208" s="29"/>
      <c r="I208" s="28"/>
      <c r="J208" s="29"/>
      <c r="K208" s="30"/>
      <c r="L208" s="29"/>
      <c r="M208" s="28"/>
      <c r="N208" s="29"/>
      <c r="O208" s="30"/>
      <c r="P208" s="29"/>
      <c r="Q208" s="28"/>
      <c r="R208" s="29"/>
      <c r="S208" s="30"/>
      <c r="T208" s="29"/>
      <c r="U208" s="30" t="s">
        <v>45</v>
      </c>
      <c r="V208" s="30" t="e">
        <f t="shared" si="57"/>
        <v>#NUM!</v>
      </c>
      <c r="W208" s="30" t="e">
        <f t="shared" si="58"/>
        <v>#DIV/0!</v>
      </c>
      <c r="X208" s="30" t="e">
        <f t="shared" si="59"/>
        <v>#NUM!</v>
      </c>
      <c r="Y208" s="30" t="e">
        <f t="shared" si="60"/>
        <v>#DIV/0!</v>
      </c>
      <c r="Z208" s="31" t="e">
        <f t="shared" si="61"/>
        <v>#DIV/0!</v>
      </c>
      <c r="AG208" s="19" t="s">
        <v>45</v>
      </c>
      <c r="AH208" s="19" t="e">
        <f t="shared" si="62"/>
        <v>#NUM!</v>
      </c>
      <c r="AI208" s="19" t="e">
        <f t="shared" si="63"/>
        <v>#DIV/0!</v>
      </c>
      <c r="AJ208" s="19">
        <f t="shared" si="64"/>
        <v>0</v>
      </c>
      <c r="AK208" s="19">
        <f t="shared" si="65"/>
        <v>0</v>
      </c>
      <c r="AL208" s="19" t="s">
        <v>45</v>
      </c>
      <c r="AM208" s="19" t="e">
        <f t="shared" si="66"/>
        <v>#NUM!</v>
      </c>
      <c r="AN208" s="19" t="e">
        <f t="shared" si="67"/>
        <v>#DIV/0!</v>
      </c>
      <c r="AO208" s="19">
        <f t="shared" si="68"/>
        <v>0</v>
      </c>
      <c r="AP208" s="19">
        <f t="shared" si="69"/>
        <v>0</v>
      </c>
      <c r="AQ208" s="20" t="e">
        <f t="shared" si="70"/>
        <v>#DIV/0!</v>
      </c>
    </row>
    <row r="209" spans="1:43" x14ac:dyDescent="0.3">
      <c r="A209" s="28"/>
      <c r="B209" s="29"/>
      <c r="C209" s="30"/>
      <c r="D209" s="29"/>
      <c r="E209" s="28"/>
      <c r="F209" s="29"/>
      <c r="G209" s="30"/>
      <c r="H209" s="29"/>
      <c r="I209" s="28"/>
      <c r="J209" s="29"/>
      <c r="K209" s="30"/>
      <c r="L209" s="29"/>
      <c r="M209" s="28"/>
      <c r="N209" s="29"/>
      <c r="O209" s="30"/>
      <c r="P209" s="29"/>
      <c r="Q209" s="28"/>
      <c r="R209" s="29"/>
      <c r="S209" s="30"/>
      <c r="T209" s="29"/>
      <c r="U209" s="30" t="s">
        <v>0</v>
      </c>
      <c r="V209" s="30" t="e">
        <f t="shared" si="57"/>
        <v>#NUM!</v>
      </c>
      <c r="W209" s="30" t="e">
        <f t="shared" si="58"/>
        <v>#DIV/0!</v>
      </c>
      <c r="X209" s="30" t="e">
        <f t="shared" si="59"/>
        <v>#NUM!</v>
      </c>
      <c r="Y209" s="30" t="e">
        <f t="shared" si="60"/>
        <v>#DIV/0!</v>
      </c>
      <c r="Z209" s="31" t="e">
        <f t="shared" si="61"/>
        <v>#DIV/0!</v>
      </c>
      <c r="AG209" s="19" t="s">
        <v>0</v>
      </c>
      <c r="AH209" s="19" t="e">
        <f t="shared" si="62"/>
        <v>#NUM!</v>
      </c>
      <c r="AI209" s="19" t="e">
        <f t="shared" si="63"/>
        <v>#DIV/0!</v>
      </c>
      <c r="AJ209" s="19">
        <f t="shared" si="64"/>
        <v>0</v>
      </c>
      <c r="AK209" s="19">
        <f t="shared" si="65"/>
        <v>0</v>
      </c>
      <c r="AL209" s="19" t="s">
        <v>0</v>
      </c>
      <c r="AM209" s="19" t="e">
        <f t="shared" si="66"/>
        <v>#NUM!</v>
      </c>
      <c r="AN209" s="19" t="e">
        <f t="shared" si="67"/>
        <v>#DIV/0!</v>
      </c>
      <c r="AO209" s="19">
        <f t="shared" si="68"/>
        <v>0</v>
      </c>
      <c r="AP209" s="19">
        <f t="shared" si="69"/>
        <v>0</v>
      </c>
      <c r="AQ209" s="20" t="e">
        <f t="shared" si="70"/>
        <v>#DIV/0!</v>
      </c>
    </row>
    <row r="210" spans="1:43" x14ac:dyDescent="0.3">
      <c r="A210" s="28"/>
      <c r="B210" s="29"/>
      <c r="C210" s="30"/>
      <c r="D210" s="29"/>
      <c r="E210" s="28"/>
      <c r="F210" s="29"/>
      <c r="G210" s="30"/>
      <c r="H210" s="29"/>
      <c r="I210" s="28"/>
      <c r="J210" s="29"/>
      <c r="K210" s="30"/>
      <c r="L210" s="29"/>
      <c r="M210" s="28"/>
      <c r="N210" s="29"/>
      <c r="O210" s="30"/>
      <c r="P210" s="29"/>
      <c r="Q210" s="28"/>
      <c r="R210" s="29"/>
      <c r="S210" s="30"/>
      <c r="T210" s="29"/>
      <c r="U210" s="30" t="s">
        <v>46</v>
      </c>
      <c r="V210" s="30" t="e">
        <f t="shared" si="57"/>
        <v>#NUM!</v>
      </c>
      <c r="W210" s="30" t="e">
        <f t="shared" si="58"/>
        <v>#DIV/0!</v>
      </c>
      <c r="X210" s="30" t="e">
        <f t="shared" si="59"/>
        <v>#NUM!</v>
      </c>
      <c r="Y210" s="30" t="e">
        <f t="shared" si="60"/>
        <v>#DIV/0!</v>
      </c>
      <c r="Z210" s="31" t="e">
        <f t="shared" si="61"/>
        <v>#DIV/0!</v>
      </c>
      <c r="AG210" s="19" t="s">
        <v>46</v>
      </c>
      <c r="AH210" s="19" t="e">
        <f t="shared" si="62"/>
        <v>#NUM!</v>
      </c>
      <c r="AI210" s="19" t="e">
        <f t="shared" si="63"/>
        <v>#DIV/0!</v>
      </c>
      <c r="AJ210" s="19">
        <f t="shared" si="64"/>
        <v>0</v>
      </c>
      <c r="AK210" s="19">
        <f t="shared" si="65"/>
        <v>0</v>
      </c>
      <c r="AL210" s="19" t="s">
        <v>46</v>
      </c>
      <c r="AM210" s="19" t="e">
        <f t="shared" si="66"/>
        <v>#NUM!</v>
      </c>
      <c r="AN210" s="19" t="e">
        <f t="shared" si="67"/>
        <v>#DIV/0!</v>
      </c>
      <c r="AO210" s="19">
        <f t="shared" si="68"/>
        <v>0</v>
      </c>
      <c r="AP210" s="19">
        <f t="shared" si="69"/>
        <v>0</v>
      </c>
      <c r="AQ210" s="20" t="e">
        <f t="shared" si="70"/>
        <v>#DIV/0!</v>
      </c>
    </row>
    <row r="211" spans="1:43" x14ac:dyDescent="0.3">
      <c r="A211" s="28"/>
      <c r="B211" s="29"/>
      <c r="C211" s="30"/>
      <c r="D211" s="29"/>
      <c r="E211" s="28"/>
      <c r="F211" s="29"/>
      <c r="G211" s="30"/>
      <c r="H211" s="29"/>
      <c r="I211" s="28"/>
      <c r="J211" s="29"/>
      <c r="K211" s="30"/>
      <c r="L211" s="29"/>
      <c r="M211" s="28"/>
      <c r="N211" s="29"/>
      <c r="O211" s="30"/>
      <c r="P211" s="29"/>
      <c r="Q211" s="28"/>
      <c r="R211" s="29"/>
      <c r="S211" s="30"/>
      <c r="T211" s="29"/>
      <c r="U211" s="30" t="s">
        <v>47</v>
      </c>
      <c r="V211" s="30" t="e">
        <f t="shared" si="57"/>
        <v>#NUM!</v>
      </c>
      <c r="W211" s="30" t="e">
        <f t="shared" si="58"/>
        <v>#DIV/0!</v>
      </c>
      <c r="X211" s="30" t="e">
        <f t="shared" si="59"/>
        <v>#NUM!</v>
      </c>
      <c r="Y211" s="30" t="e">
        <f t="shared" si="60"/>
        <v>#DIV/0!</v>
      </c>
      <c r="Z211" s="31" t="e">
        <f t="shared" si="61"/>
        <v>#DIV/0!</v>
      </c>
      <c r="AG211" s="19" t="s">
        <v>47</v>
      </c>
      <c r="AH211" s="19" t="e">
        <f t="shared" si="62"/>
        <v>#NUM!</v>
      </c>
      <c r="AI211" s="19" t="e">
        <f t="shared" si="63"/>
        <v>#DIV/0!</v>
      </c>
      <c r="AJ211" s="19">
        <f t="shared" si="64"/>
        <v>0</v>
      </c>
      <c r="AK211" s="19">
        <f t="shared" si="65"/>
        <v>0</v>
      </c>
      <c r="AL211" s="19" t="s">
        <v>47</v>
      </c>
      <c r="AM211" s="19" t="e">
        <f t="shared" si="66"/>
        <v>#NUM!</v>
      </c>
      <c r="AN211" s="19" t="e">
        <f t="shared" si="67"/>
        <v>#DIV/0!</v>
      </c>
      <c r="AO211" s="19">
        <f t="shared" si="68"/>
        <v>0</v>
      </c>
      <c r="AP211" s="19">
        <f t="shared" si="69"/>
        <v>0</v>
      </c>
      <c r="AQ211" s="20" t="e">
        <f t="shared" si="70"/>
        <v>#DIV/0!</v>
      </c>
    </row>
    <row r="212" spans="1:43" x14ac:dyDescent="0.3">
      <c r="A212" s="28"/>
      <c r="B212" s="29"/>
      <c r="C212" s="30"/>
      <c r="D212" s="29"/>
      <c r="E212" s="28"/>
      <c r="F212" s="29"/>
      <c r="G212" s="30"/>
      <c r="H212" s="29"/>
      <c r="I212" s="28"/>
      <c r="J212" s="29"/>
      <c r="K212" s="30"/>
      <c r="L212" s="29"/>
      <c r="M212" s="28"/>
      <c r="N212" s="29"/>
      <c r="O212" s="30"/>
      <c r="P212" s="29"/>
      <c r="Q212" s="28"/>
      <c r="R212" s="29"/>
      <c r="S212" s="30"/>
      <c r="T212" s="29"/>
      <c r="U212" s="28"/>
      <c r="V212" s="30" t="e">
        <f t="shared" si="57"/>
        <v>#NUM!</v>
      </c>
      <c r="W212" s="30" t="e">
        <f t="shared" si="58"/>
        <v>#DIV/0!</v>
      </c>
      <c r="X212" s="30" t="e">
        <f t="shared" si="59"/>
        <v>#NUM!</v>
      </c>
      <c r="Y212" s="30" t="e">
        <f t="shared" si="60"/>
        <v>#DIV/0!</v>
      </c>
      <c r="Z212" s="31" t="e">
        <f t="shared" si="61"/>
        <v>#DIV/0!</v>
      </c>
      <c r="AG212" s="17"/>
      <c r="AH212" s="19" t="e">
        <f t="shared" si="62"/>
        <v>#NUM!</v>
      </c>
      <c r="AI212" s="19" t="e">
        <f t="shared" si="63"/>
        <v>#DIV/0!</v>
      </c>
      <c r="AJ212" s="19">
        <f t="shared" si="64"/>
        <v>0</v>
      </c>
      <c r="AK212" s="19">
        <f t="shared" si="65"/>
        <v>0</v>
      </c>
      <c r="AL212" s="19"/>
      <c r="AM212" s="19" t="e">
        <f t="shared" si="66"/>
        <v>#NUM!</v>
      </c>
      <c r="AN212" s="19" t="e">
        <f t="shared" si="67"/>
        <v>#DIV/0!</v>
      </c>
      <c r="AO212" s="19">
        <f t="shared" si="68"/>
        <v>0</v>
      </c>
      <c r="AP212" s="19">
        <f t="shared" si="69"/>
        <v>0</v>
      </c>
      <c r="AQ212" s="20" t="e">
        <f t="shared" si="70"/>
        <v>#DIV/0!</v>
      </c>
    </row>
    <row r="213" spans="1:43" x14ac:dyDescent="0.3">
      <c r="A213" s="28"/>
      <c r="B213" s="29"/>
      <c r="C213" s="30"/>
      <c r="D213" s="29"/>
      <c r="E213" s="28"/>
      <c r="F213" s="29"/>
      <c r="G213" s="30"/>
      <c r="H213" s="29"/>
      <c r="I213" s="28"/>
      <c r="J213" s="29"/>
      <c r="K213" s="30"/>
      <c r="L213" s="29"/>
      <c r="M213" s="28"/>
      <c r="N213" s="29"/>
      <c r="O213" s="30"/>
      <c r="P213" s="29"/>
      <c r="Q213" s="28"/>
      <c r="R213" s="29"/>
      <c r="S213" s="30"/>
      <c r="T213" s="29"/>
      <c r="U213" s="28"/>
      <c r="V213" s="30" t="e">
        <f t="shared" si="57"/>
        <v>#NUM!</v>
      </c>
      <c r="W213" s="30" t="e">
        <f t="shared" si="58"/>
        <v>#DIV/0!</v>
      </c>
      <c r="X213" s="30" t="e">
        <f t="shared" si="59"/>
        <v>#NUM!</v>
      </c>
      <c r="Y213" s="30" t="e">
        <f t="shared" si="60"/>
        <v>#DIV/0!</v>
      </c>
      <c r="Z213" s="31" t="e">
        <f t="shared" si="61"/>
        <v>#DIV/0!</v>
      </c>
      <c r="AG213" s="17"/>
      <c r="AH213" s="19" t="e">
        <f t="shared" si="62"/>
        <v>#NUM!</v>
      </c>
      <c r="AI213" s="19" t="e">
        <f t="shared" si="63"/>
        <v>#DIV/0!</v>
      </c>
      <c r="AJ213" s="19">
        <f t="shared" si="64"/>
        <v>0</v>
      </c>
      <c r="AK213" s="19">
        <f t="shared" si="65"/>
        <v>0</v>
      </c>
      <c r="AL213" s="19"/>
      <c r="AM213" s="19" t="e">
        <f t="shared" si="66"/>
        <v>#NUM!</v>
      </c>
      <c r="AN213" s="19" t="e">
        <f t="shared" si="67"/>
        <v>#DIV/0!</v>
      </c>
      <c r="AO213" s="19">
        <f t="shared" si="68"/>
        <v>0</v>
      </c>
      <c r="AP213" s="19">
        <f t="shared" si="69"/>
        <v>0</v>
      </c>
      <c r="AQ213" s="20" t="e">
        <f t="shared" si="70"/>
        <v>#DIV/0!</v>
      </c>
    </row>
    <row r="214" spans="1:43" ht="15" thickBot="1" x14ac:dyDescent="0.35">
      <c r="A214" s="32"/>
      <c r="B214" s="33"/>
      <c r="C214" s="34"/>
      <c r="D214" s="33"/>
      <c r="E214" s="32"/>
      <c r="F214" s="33"/>
      <c r="G214" s="34"/>
      <c r="H214" s="33"/>
      <c r="I214" s="32"/>
      <c r="J214" s="33"/>
      <c r="K214" s="34"/>
      <c r="L214" s="33"/>
      <c r="M214" s="32"/>
      <c r="N214" s="33"/>
      <c r="O214" s="34"/>
      <c r="P214" s="33"/>
      <c r="Q214" s="32"/>
      <c r="R214" s="33"/>
      <c r="S214" s="34"/>
      <c r="T214" s="33"/>
      <c r="U214" s="32"/>
      <c r="V214" s="34" t="e">
        <f t="shared" si="57"/>
        <v>#NUM!</v>
      </c>
      <c r="W214" s="34" t="e">
        <f t="shared" si="58"/>
        <v>#DIV/0!</v>
      </c>
      <c r="X214" s="34" t="e">
        <f t="shared" si="59"/>
        <v>#NUM!</v>
      </c>
      <c r="Y214" s="34" t="e">
        <f t="shared" si="60"/>
        <v>#DIV/0!</v>
      </c>
      <c r="Z214" s="31" t="e">
        <f t="shared" si="61"/>
        <v>#DIV/0!</v>
      </c>
      <c r="AG214" s="21"/>
      <c r="AH214" s="19" t="e">
        <f t="shared" si="62"/>
        <v>#NUM!</v>
      </c>
      <c r="AI214" s="19" t="e">
        <f t="shared" si="63"/>
        <v>#DIV/0!</v>
      </c>
      <c r="AJ214" s="19">
        <f t="shared" si="64"/>
        <v>0</v>
      </c>
      <c r="AK214" s="19">
        <f t="shared" si="65"/>
        <v>0</v>
      </c>
      <c r="AL214" s="19"/>
      <c r="AM214" s="19" t="e">
        <f t="shared" si="66"/>
        <v>#NUM!</v>
      </c>
      <c r="AN214" s="19" t="e">
        <f t="shared" si="67"/>
        <v>#DIV/0!</v>
      </c>
      <c r="AO214" s="19">
        <f t="shared" si="68"/>
        <v>0</v>
      </c>
      <c r="AP214" s="19">
        <f t="shared" si="69"/>
        <v>0</v>
      </c>
      <c r="AQ214" s="20" t="e">
        <f t="shared" si="70"/>
        <v>#DIV/0!</v>
      </c>
    </row>
    <row r="215" spans="1:43" x14ac:dyDescent="0.3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43" ht="15" thickBot="1" x14ac:dyDescent="0.35"/>
    <row r="217" spans="1:43" ht="24" thickBot="1" x14ac:dyDescent="0.5">
      <c r="A217" s="100" t="s">
        <v>81</v>
      </c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2"/>
      <c r="AG217" s="153" t="s">
        <v>90</v>
      </c>
      <c r="AH217" s="154"/>
      <c r="AI217" s="154"/>
      <c r="AJ217" s="154"/>
      <c r="AK217" s="154"/>
      <c r="AL217" s="154"/>
      <c r="AM217" s="154"/>
      <c r="AN217" s="154"/>
      <c r="AO217" s="154"/>
      <c r="AP217" s="154"/>
      <c r="AQ217" s="154"/>
    </row>
    <row r="218" spans="1:43" ht="21" x14ac:dyDescent="0.4">
      <c r="A218" s="83" t="s">
        <v>11</v>
      </c>
      <c r="B218" s="84"/>
      <c r="C218" s="84"/>
      <c r="D218" s="85"/>
      <c r="E218" s="83" t="s">
        <v>12</v>
      </c>
      <c r="F218" s="84"/>
      <c r="G218" s="84"/>
      <c r="H218" s="85"/>
      <c r="I218" s="83" t="s">
        <v>13</v>
      </c>
      <c r="J218" s="84"/>
      <c r="K218" s="84"/>
      <c r="L218" s="85"/>
      <c r="M218" s="83" t="s">
        <v>14</v>
      </c>
      <c r="N218" s="84"/>
      <c r="O218" s="84"/>
      <c r="P218" s="85"/>
      <c r="Q218" s="83" t="s">
        <v>15</v>
      </c>
      <c r="R218" s="84"/>
      <c r="S218" s="84"/>
      <c r="T218" s="85"/>
      <c r="U218" s="86" t="s">
        <v>20</v>
      </c>
      <c r="V218" s="87"/>
      <c r="W218" s="87"/>
      <c r="X218" s="87"/>
      <c r="Y218" s="87"/>
      <c r="Z218" s="88"/>
      <c r="AA218" s="1"/>
      <c r="AB218" s="1"/>
      <c r="AG218" s="137" t="s">
        <v>20</v>
      </c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9"/>
    </row>
    <row r="219" spans="1:43" x14ac:dyDescent="0.3">
      <c r="A219" s="36" t="s">
        <v>51</v>
      </c>
      <c r="B219" s="37" t="s">
        <v>52</v>
      </c>
      <c r="C219" s="38" t="s">
        <v>51</v>
      </c>
      <c r="D219" s="37" t="s">
        <v>53</v>
      </c>
      <c r="E219" s="36" t="s">
        <v>51</v>
      </c>
      <c r="F219" s="37" t="s">
        <v>52</v>
      </c>
      <c r="G219" s="38" t="s">
        <v>51</v>
      </c>
      <c r="H219" s="37" t="s">
        <v>53</v>
      </c>
      <c r="I219" s="36" t="s">
        <v>51</v>
      </c>
      <c r="J219" s="37" t="s">
        <v>52</v>
      </c>
      <c r="K219" s="38" t="s">
        <v>51</v>
      </c>
      <c r="L219" s="37" t="s">
        <v>53</v>
      </c>
      <c r="M219" s="36" t="s">
        <v>51</v>
      </c>
      <c r="N219" s="37" t="s">
        <v>52</v>
      </c>
      <c r="O219" s="38" t="s">
        <v>51</v>
      </c>
      <c r="P219" s="37" t="s">
        <v>53</v>
      </c>
      <c r="Q219" s="36" t="s">
        <v>51</v>
      </c>
      <c r="R219" s="37" t="s">
        <v>52</v>
      </c>
      <c r="S219" s="38" t="s">
        <v>51</v>
      </c>
      <c r="T219" s="37" t="s">
        <v>53</v>
      </c>
      <c r="U219" s="38" t="s">
        <v>51</v>
      </c>
      <c r="V219" s="38" t="s">
        <v>16</v>
      </c>
      <c r="W219" s="38" t="s">
        <v>17</v>
      </c>
      <c r="X219" s="38" t="s">
        <v>18</v>
      </c>
      <c r="Y219" s="38" t="s">
        <v>19</v>
      </c>
      <c r="Z219" s="39" t="s">
        <v>54</v>
      </c>
      <c r="AA219" s="1" t="s">
        <v>49</v>
      </c>
      <c r="AB219" s="1" t="s">
        <v>50</v>
      </c>
      <c r="AG219" s="49" t="s">
        <v>51</v>
      </c>
      <c r="AH219" s="49" t="s">
        <v>16</v>
      </c>
      <c r="AI219" s="49" t="s">
        <v>17</v>
      </c>
      <c r="AJ219" s="49" t="s">
        <v>85</v>
      </c>
      <c r="AK219" s="49" t="s">
        <v>86</v>
      </c>
      <c r="AL219" s="49" t="s">
        <v>51</v>
      </c>
      <c r="AM219" s="49" t="s">
        <v>18</v>
      </c>
      <c r="AN219" s="49" t="s">
        <v>19</v>
      </c>
      <c r="AO219" s="49" t="s">
        <v>85</v>
      </c>
      <c r="AP219" s="49" t="s">
        <v>86</v>
      </c>
      <c r="AQ219" s="50" t="s">
        <v>54</v>
      </c>
    </row>
    <row r="220" spans="1:43" x14ac:dyDescent="0.3">
      <c r="A220" s="40">
        <v>200</v>
      </c>
      <c r="B220" s="41">
        <v>-4.9479699500000002E-2</v>
      </c>
      <c r="C220" s="42">
        <v>200</v>
      </c>
      <c r="D220" s="41">
        <v>-0.22306413729999999</v>
      </c>
      <c r="E220" s="40">
        <v>200</v>
      </c>
      <c r="F220" s="41">
        <v>-1.82725704E-2</v>
      </c>
      <c r="G220" s="42">
        <v>200</v>
      </c>
      <c r="H220" s="41">
        <v>1.29521424E-2</v>
      </c>
      <c r="I220" s="40">
        <v>200</v>
      </c>
      <c r="J220" s="41">
        <v>-3.63348649E-2</v>
      </c>
      <c r="K220" s="42">
        <v>200</v>
      </c>
      <c r="L220" s="41">
        <v>9.1931332000000001E-3</v>
      </c>
      <c r="M220" s="40">
        <v>200</v>
      </c>
      <c r="N220" s="41">
        <v>-4.9260147400000003E-2</v>
      </c>
      <c r="O220" s="42">
        <v>200</v>
      </c>
      <c r="P220" s="41">
        <v>-0.12649049800000001</v>
      </c>
      <c r="Q220" s="40">
        <v>200</v>
      </c>
      <c r="R220" s="41">
        <v>-4.7604686700000003E-2</v>
      </c>
      <c r="S220" s="42">
        <v>200</v>
      </c>
      <c r="T220" s="41">
        <v>-0.11194310590000001</v>
      </c>
      <c r="U220" s="42">
        <v>200</v>
      </c>
      <c r="V220" s="42">
        <f t="shared" ref="V220:V268" si="71">MEDIAN(B220,F220,J220,N220,R220)</f>
        <v>-4.7604686700000003E-2</v>
      </c>
      <c r="W220" s="42">
        <f t="shared" ref="W220:W268" si="72">_xlfn.STDEV.S(B220,F220,J220,N220,R220)</f>
        <v>1.3405031291012337E-2</v>
      </c>
      <c r="X220" s="42">
        <f t="shared" ref="X220:X268" si="73">MEDIAN(D220,H220,L220,P220,T220)</f>
        <v>-0.11194310590000001</v>
      </c>
      <c r="Y220" s="42">
        <f t="shared" ref="Y220:Y268" si="74">_xlfn.STDEV.S(D220,H220,L220,P220,T220)</f>
        <v>9.9918552177814868E-2</v>
      </c>
      <c r="Z220" s="43">
        <f>Y220+W220</f>
        <v>0.1133235834688272</v>
      </c>
      <c r="AA220" s="1">
        <v>1</v>
      </c>
      <c r="AB220" s="1">
        <v>27.25</v>
      </c>
      <c r="AG220" s="53">
        <v>200</v>
      </c>
      <c r="AH220" s="53">
        <f>MEDIAN(B706,F706,J706,N706,R706,B760,F760,J760,N760,R760,B814,F814,J814,N814,R814)</f>
        <v>-1.6813067505999999</v>
      </c>
      <c r="AI220" s="53">
        <f>_xlfn.STDEV.S(B706,F706,J706,N706,R706,B760,F760,J760,N760,R760,B814,F814,J814,N814,R814)</f>
        <v>0.11470941422788986</v>
      </c>
      <c r="AJ220" s="53">
        <f>MIN(B706,F706,J706,N706,R706,B760,F760,J760,N760,R760,B814,F814,J814,N814,R81)</f>
        <v>-2.2837781521</v>
      </c>
      <c r="AK220" s="53">
        <f>MAX(B706,F706,J706,N706,R706,B760,F760,J760,N760,R760,B814,F814,J814,N814,R814)</f>
        <v>-1.4175256987</v>
      </c>
      <c r="AL220" s="53">
        <v>200</v>
      </c>
      <c r="AM220" s="53">
        <f>MEDIAN(D706,H706,L706,P706,T706,D760,H760,L760,P760,T760,D814,H814,L814,P814,T814)</f>
        <v>-0.90729611759999995</v>
      </c>
      <c r="AN220" s="53">
        <f>_xlfn.STDEV.S(D706,H706,L706,P706,T706,D760,H760,L760,P760,T760,D814,H814,L814,P814,T814)</f>
        <v>0.19968407266121657</v>
      </c>
      <c r="AO220" s="53">
        <f>MIN(D706,H706,L706,P706,T706,D760,H760,L760,P760,T760,D814,H814,L814,P814,T814)</f>
        <v>-1.273902455</v>
      </c>
      <c r="AP220" s="53">
        <f>MAX(D706,H706,L706,P706,T706,D760,H760,L760,P760,T760,D814,H814,L814,P814,T814)</f>
        <v>-0.58323955390000004</v>
      </c>
      <c r="AQ220" s="54">
        <f>AN220+AI220</f>
        <v>0.3143934868891064</v>
      </c>
    </row>
    <row r="221" spans="1:43" x14ac:dyDescent="0.3">
      <c r="A221" s="40">
        <v>300</v>
      </c>
      <c r="B221" s="41">
        <v>-3.6064408800000003E-2</v>
      </c>
      <c r="C221" s="42">
        <v>300</v>
      </c>
      <c r="D221" s="41">
        <v>-0.36964038100000002</v>
      </c>
      <c r="E221" s="40">
        <v>300</v>
      </c>
      <c r="F221" s="41">
        <v>-3.6550193299999999E-2</v>
      </c>
      <c r="G221" s="42">
        <v>300</v>
      </c>
      <c r="H221" s="41">
        <v>-3.7398046300000001E-2</v>
      </c>
      <c r="I221" s="40">
        <v>300</v>
      </c>
      <c r="J221" s="41">
        <v>-3.1708934000000001E-2</v>
      </c>
      <c r="K221" s="42">
        <v>300</v>
      </c>
      <c r="L221" s="41">
        <v>-9.9650619300000007E-2</v>
      </c>
      <c r="M221" s="40">
        <v>300</v>
      </c>
      <c r="N221" s="41">
        <v>-5.21470879E-2</v>
      </c>
      <c r="O221" s="42">
        <v>300</v>
      </c>
      <c r="P221" s="41">
        <v>2.9837931700000001E-2</v>
      </c>
      <c r="Q221" s="40">
        <v>300</v>
      </c>
      <c r="R221" s="41">
        <v>-4.5678548499999999E-2</v>
      </c>
      <c r="S221" s="42">
        <v>300</v>
      </c>
      <c r="T221" s="41">
        <v>-0.2424631384</v>
      </c>
      <c r="U221" s="42">
        <v>300</v>
      </c>
      <c r="V221" s="42">
        <f t="shared" si="71"/>
        <v>-3.6550193299999999E-2</v>
      </c>
      <c r="W221" s="42">
        <f t="shared" si="72"/>
        <v>8.2916477374443791E-3</v>
      </c>
      <c r="X221" s="42">
        <f t="shared" si="73"/>
        <v>-9.9650619300000007E-2</v>
      </c>
      <c r="Y221" s="42">
        <f t="shared" si="74"/>
        <v>0.16136832690351577</v>
      </c>
      <c r="Z221" s="43">
        <f t="shared" ref="Z221:Z268" si="75">Y221+W221</f>
        <v>0.16965997464096014</v>
      </c>
      <c r="AA221" s="1">
        <v>2</v>
      </c>
      <c r="AB221" s="1">
        <v>27.25</v>
      </c>
      <c r="AG221" s="53">
        <v>300</v>
      </c>
      <c r="AH221" s="53">
        <f t="shared" ref="AH221:AH268" si="76">MEDIAN(B707,F707,J707,N707,R707,B761,F761,J761,N761,R761,B815,F815,J815,N815,R815)</f>
        <v>-1.6952889217</v>
      </c>
      <c r="AI221" s="53">
        <f t="shared" ref="AI221:AI268" si="77">_xlfn.STDEV.S(B707,F707,J707,N707,R707,B761,F761,J761,N761,R761,B815,F815,J815,N815,R815)</f>
        <v>0.12091042877909704</v>
      </c>
      <c r="AJ221" s="53">
        <f t="shared" ref="AJ221:AJ268" si="78">MIN(B707,F707,J707,N707,R707,B761,F761,J761,N761,R761,B815,F815,J815,N815,R82)</f>
        <v>-2.3635318264</v>
      </c>
      <c r="AK221" s="53">
        <f t="shared" ref="AK221:AK268" si="79">MAX(B707,F707,J707,N707,R707,B761,F761,J761,N761,R761,B815,F815,J815,N815,R815)</f>
        <v>-1.4280685698</v>
      </c>
      <c r="AL221" s="53">
        <v>300</v>
      </c>
      <c r="AM221" s="53">
        <f t="shared" ref="AM221:AM268" si="80">MEDIAN(D707,H707,L707,P707,T707,D761,H761,L761,P761,T761,D815,H815,L815,P815,T815)</f>
        <v>-0.76615524660000001</v>
      </c>
      <c r="AN221" s="53">
        <f t="shared" ref="AN221:AN268" si="81">_xlfn.STDEV.S(D707,H707,L707,P707,T707,D761,H761,L761,P761,T761,D815,H815,L815,P815,T815)</f>
        <v>0.18592220647835789</v>
      </c>
      <c r="AO221" s="53">
        <f t="shared" ref="AO221:AO268" si="82">MIN(D707,H707,L707,P707,T707,D761,H761,L761,P761,T761,D815,H815,L815,P815,T815)</f>
        <v>-0.96550832149999999</v>
      </c>
      <c r="AP221" s="53">
        <f t="shared" ref="AP221:AP268" si="83">MAX(D707,H707,L707,P707,T707,D761,H761,L761,P761,T761,D815,H815,L815,P815,T815)</f>
        <v>-0.3165757656</v>
      </c>
      <c r="AQ221" s="54">
        <f t="shared" ref="AQ221:AQ268" si="84">AN221+AI221</f>
        <v>0.30683263525745491</v>
      </c>
    </row>
    <row r="222" spans="1:43" x14ac:dyDescent="0.3">
      <c r="A222" s="40">
        <v>400</v>
      </c>
      <c r="B222" s="41">
        <v>-4.8815975400000003E-2</v>
      </c>
      <c r="C222" s="42">
        <v>400</v>
      </c>
      <c r="D222" s="41">
        <v>-0.34953200200000001</v>
      </c>
      <c r="E222" s="40">
        <v>400</v>
      </c>
      <c r="F222" s="41">
        <v>-2.8438681E-2</v>
      </c>
      <c r="G222" s="42">
        <v>400</v>
      </c>
      <c r="H222" s="41">
        <v>-0.18381371990000001</v>
      </c>
      <c r="I222" s="40">
        <v>400</v>
      </c>
      <c r="J222" s="41">
        <v>-3.0351665999999999E-2</v>
      </c>
      <c r="K222" s="42">
        <v>400</v>
      </c>
      <c r="L222" s="41">
        <v>-0.39612275260000002</v>
      </c>
      <c r="M222" s="40">
        <v>400</v>
      </c>
      <c r="N222" s="41">
        <v>-3.2153930999999997E-2</v>
      </c>
      <c r="O222" s="42">
        <v>400</v>
      </c>
      <c r="P222" s="41">
        <v>-0.7281432269</v>
      </c>
      <c r="Q222" s="40">
        <v>400</v>
      </c>
      <c r="R222" s="41">
        <v>-3.2784698199999997E-2</v>
      </c>
      <c r="S222" s="42">
        <v>400</v>
      </c>
      <c r="T222" s="41">
        <v>-0.42367086180000002</v>
      </c>
      <c r="U222" s="42">
        <v>400</v>
      </c>
      <c r="V222" s="42">
        <f t="shared" si="71"/>
        <v>-3.2153930999999997E-2</v>
      </c>
      <c r="W222" s="42">
        <f t="shared" si="72"/>
        <v>8.1752876178348925E-3</v>
      </c>
      <c r="X222" s="42">
        <f t="shared" si="73"/>
        <v>-0.39612275260000002</v>
      </c>
      <c r="Y222" s="42">
        <f t="shared" si="74"/>
        <v>0.19762051741635511</v>
      </c>
      <c r="Z222" s="43">
        <f t="shared" si="75"/>
        <v>0.20579580503419001</v>
      </c>
      <c r="AA222" s="1">
        <v>3</v>
      </c>
      <c r="AB222" s="1">
        <v>27.25</v>
      </c>
      <c r="AG222" s="53">
        <v>400</v>
      </c>
      <c r="AH222" s="53">
        <f t="shared" si="76"/>
        <v>-1.7047204323</v>
      </c>
      <c r="AI222" s="53">
        <f t="shared" si="77"/>
        <v>0.1190829029034504</v>
      </c>
      <c r="AJ222" s="53">
        <f t="shared" si="78"/>
        <v>-2.6069243745000001</v>
      </c>
      <c r="AK222" s="53">
        <f t="shared" si="79"/>
        <v>-1.4342998492000001</v>
      </c>
      <c r="AL222" s="53">
        <v>400</v>
      </c>
      <c r="AM222" s="53">
        <f t="shared" si="80"/>
        <v>-0.71150625430000003</v>
      </c>
      <c r="AN222" s="53">
        <f t="shared" si="81"/>
        <v>0.2128208377545473</v>
      </c>
      <c r="AO222" s="53">
        <f t="shared" si="82"/>
        <v>-1.2660067612999999</v>
      </c>
      <c r="AP222" s="53">
        <f t="shared" si="83"/>
        <v>-0.53608586629999999</v>
      </c>
      <c r="AQ222" s="54">
        <f t="shared" si="84"/>
        <v>0.33190374065799771</v>
      </c>
    </row>
    <row r="223" spans="1:43" x14ac:dyDescent="0.3">
      <c r="A223" s="40">
        <v>500</v>
      </c>
      <c r="B223" s="41">
        <v>-5.0465248999999997E-2</v>
      </c>
      <c r="C223" s="42">
        <v>500</v>
      </c>
      <c r="D223" s="41">
        <v>-0.20564104480000001</v>
      </c>
      <c r="E223" s="40">
        <v>500</v>
      </c>
      <c r="F223" s="41">
        <v>-2.63991212E-2</v>
      </c>
      <c r="G223" s="42">
        <v>500</v>
      </c>
      <c r="H223" s="41">
        <v>-0.158166638</v>
      </c>
      <c r="I223" s="40">
        <v>500</v>
      </c>
      <c r="J223" s="41">
        <v>-4.5753438299999998E-2</v>
      </c>
      <c r="K223" s="42">
        <v>500</v>
      </c>
      <c r="L223" s="41">
        <v>-0.14305052260000001</v>
      </c>
      <c r="M223" s="40">
        <v>500</v>
      </c>
      <c r="N223" s="41">
        <v>-6.1263613799999998E-2</v>
      </c>
      <c r="O223" s="42">
        <v>500</v>
      </c>
      <c r="P223" s="41">
        <v>0.2185698227</v>
      </c>
      <c r="Q223" s="40">
        <v>500</v>
      </c>
      <c r="R223" s="41">
        <v>-2.4699357000000002E-2</v>
      </c>
      <c r="S223" s="42">
        <v>500</v>
      </c>
      <c r="T223" s="41">
        <v>-0.1214265846</v>
      </c>
      <c r="U223" s="42">
        <v>500</v>
      </c>
      <c r="V223" s="42">
        <f t="shared" si="71"/>
        <v>-4.5753438299999998E-2</v>
      </c>
      <c r="W223" s="42">
        <f t="shared" si="72"/>
        <v>1.5804527724722846E-2</v>
      </c>
      <c r="X223" s="42">
        <f t="shared" si="73"/>
        <v>-0.14305052260000001</v>
      </c>
      <c r="Y223" s="42">
        <f t="shared" si="74"/>
        <v>0.17081590137893643</v>
      </c>
      <c r="Z223" s="43">
        <f t="shared" si="75"/>
        <v>0.18662042910365928</v>
      </c>
      <c r="AA223" s="1">
        <v>4</v>
      </c>
      <c r="AB223" s="1">
        <v>27.25</v>
      </c>
      <c r="AG223" s="53">
        <v>500</v>
      </c>
      <c r="AH223" s="53">
        <f t="shared" si="76"/>
        <v>-1.7084917684000001</v>
      </c>
      <c r="AI223" s="53">
        <f t="shared" si="77"/>
        <v>0.12173721442225767</v>
      </c>
      <c r="AJ223" s="53">
        <f t="shared" si="78"/>
        <v>-2.7937411998999999</v>
      </c>
      <c r="AK223" s="53">
        <f t="shared" si="79"/>
        <v>-1.4338915073</v>
      </c>
      <c r="AL223" s="53">
        <v>500</v>
      </c>
      <c r="AM223" s="53">
        <f t="shared" si="80"/>
        <v>-0.72538323380000003</v>
      </c>
      <c r="AN223" s="53">
        <f t="shared" si="81"/>
        <v>0.21625556561119097</v>
      </c>
      <c r="AO223" s="53">
        <f t="shared" si="82"/>
        <v>-1.4038755161000001</v>
      </c>
      <c r="AP223" s="53">
        <f t="shared" si="83"/>
        <v>-0.53931304560000004</v>
      </c>
      <c r="AQ223" s="54">
        <f t="shared" si="84"/>
        <v>0.33799278003344863</v>
      </c>
    </row>
    <row r="224" spans="1:43" x14ac:dyDescent="0.3">
      <c r="A224" s="40">
        <v>600</v>
      </c>
      <c r="B224" s="41">
        <v>-5.4733770600000002E-2</v>
      </c>
      <c r="C224" s="42">
        <v>600</v>
      </c>
      <c r="D224" s="41">
        <v>-0.50489202109999998</v>
      </c>
      <c r="E224" s="40">
        <v>600</v>
      </c>
      <c r="F224" s="41">
        <v>-3.0183317899999999E-2</v>
      </c>
      <c r="G224" s="42">
        <v>600</v>
      </c>
      <c r="H224" s="41">
        <v>-0.28388363820000001</v>
      </c>
      <c r="I224" s="40">
        <v>600</v>
      </c>
      <c r="J224" s="41">
        <v>-4.95106347E-2</v>
      </c>
      <c r="K224" s="42">
        <v>600</v>
      </c>
      <c r="L224" s="41">
        <v>-0.28736064890000002</v>
      </c>
      <c r="M224" s="40">
        <v>600</v>
      </c>
      <c r="N224" s="41">
        <v>-6.13829974E-2</v>
      </c>
      <c r="O224" s="42">
        <v>600</v>
      </c>
      <c r="P224" s="41">
        <v>-8.6302506099999995E-2</v>
      </c>
      <c r="Q224" s="40">
        <v>600</v>
      </c>
      <c r="R224" s="41">
        <v>-3.3462651000000003E-2</v>
      </c>
      <c r="S224" s="42">
        <v>600</v>
      </c>
      <c r="T224" s="41">
        <v>-0.17182399749999999</v>
      </c>
      <c r="U224" s="42">
        <v>600</v>
      </c>
      <c r="V224" s="42">
        <f t="shared" si="71"/>
        <v>-4.95106347E-2</v>
      </c>
      <c r="W224" s="42">
        <f t="shared" si="72"/>
        <v>1.3532247307197327E-2</v>
      </c>
      <c r="X224" s="42">
        <f t="shared" si="73"/>
        <v>-0.28388363820000001</v>
      </c>
      <c r="Y224" s="42">
        <f t="shared" si="74"/>
        <v>0.15732305459616566</v>
      </c>
      <c r="Z224" s="43">
        <f t="shared" si="75"/>
        <v>0.17085530190336298</v>
      </c>
      <c r="AA224" s="1">
        <v>5</v>
      </c>
      <c r="AB224" s="1">
        <v>27.25</v>
      </c>
      <c r="AG224" s="53">
        <v>600</v>
      </c>
      <c r="AH224" s="53">
        <f t="shared" si="76"/>
        <v>-1.7159746272</v>
      </c>
      <c r="AI224" s="53">
        <f t="shared" si="77"/>
        <v>0.12297912761789152</v>
      </c>
      <c r="AJ224" s="53">
        <f t="shared" si="78"/>
        <v>-4.9598144751</v>
      </c>
      <c r="AK224" s="53">
        <f t="shared" si="79"/>
        <v>-1.4448293751000001</v>
      </c>
      <c r="AL224" s="53">
        <v>600</v>
      </c>
      <c r="AM224" s="53">
        <f t="shared" si="80"/>
        <v>-0.87636466879999997</v>
      </c>
      <c r="AN224" s="53">
        <f t="shared" si="81"/>
        <v>0.3024314186497114</v>
      </c>
      <c r="AO224" s="53">
        <f t="shared" si="82"/>
        <v>-1.4384050777999999</v>
      </c>
      <c r="AP224" s="53">
        <f t="shared" si="83"/>
        <v>-0.33559315699999998</v>
      </c>
      <c r="AQ224" s="54">
        <f t="shared" si="84"/>
        <v>0.42541054626760294</v>
      </c>
    </row>
    <row r="225" spans="1:43" x14ac:dyDescent="0.3">
      <c r="A225" s="40">
        <v>700</v>
      </c>
      <c r="B225" s="41">
        <v>-3.4769737600000003E-2</v>
      </c>
      <c r="C225" s="42">
        <v>700</v>
      </c>
      <c r="D225" s="41">
        <v>-0.18000806180000001</v>
      </c>
      <c r="E225" s="40">
        <v>700</v>
      </c>
      <c r="F225" s="41">
        <v>-3.10233647E-2</v>
      </c>
      <c r="G225" s="42">
        <v>700</v>
      </c>
      <c r="H225" s="41">
        <v>-5.9833037499999998E-2</v>
      </c>
      <c r="I225" s="40">
        <v>700</v>
      </c>
      <c r="J225" s="41">
        <v>-3.4251604900000003E-2</v>
      </c>
      <c r="K225" s="42">
        <v>700</v>
      </c>
      <c r="L225" s="41">
        <v>-0.44401666220000002</v>
      </c>
      <c r="M225" s="40">
        <v>700</v>
      </c>
      <c r="N225" s="41">
        <v>-2.3085178299999998E-2</v>
      </c>
      <c r="O225" s="42">
        <v>700</v>
      </c>
      <c r="P225" s="41">
        <v>-1.75207395E-2</v>
      </c>
      <c r="Q225" s="40">
        <v>700</v>
      </c>
      <c r="R225" s="41">
        <v>-2.6942031500000001E-2</v>
      </c>
      <c r="S225" s="42">
        <v>700</v>
      </c>
      <c r="T225" s="41">
        <v>-0.36752586030000001</v>
      </c>
      <c r="U225" s="42">
        <v>700</v>
      </c>
      <c r="V225" s="42">
        <f t="shared" si="71"/>
        <v>-3.10233647E-2</v>
      </c>
      <c r="W225" s="42">
        <f t="shared" si="72"/>
        <v>4.9759097757739058E-3</v>
      </c>
      <c r="X225" s="42">
        <f t="shared" si="73"/>
        <v>-0.18000806180000001</v>
      </c>
      <c r="Y225" s="42">
        <f t="shared" si="74"/>
        <v>0.18708595523271365</v>
      </c>
      <c r="Z225" s="43">
        <f t="shared" si="75"/>
        <v>0.19206186500848757</v>
      </c>
      <c r="AA225" s="1">
        <v>6</v>
      </c>
      <c r="AB225" s="1">
        <v>27.25</v>
      </c>
      <c r="AG225" s="53">
        <v>700</v>
      </c>
      <c r="AH225" s="53">
        <f t="shared" si="76"/>
        <v>-1.7292136733000001</v>
      </c>
      <c r="AI225" s="53">
        <f t="shared" si="77"/>
        <v>0.12123216371414039</v>
      </c>
      <c r="AJ225" s="53">
        <f t="shared" si="78"/>
        <v>-6.9891789153000001</v>
      </c>
      <c r="AK225" s="53">
        <f t="shared" si="79"/>
        <v>-1.4532445692</v>
      </c>
      <c r="AL225" s="53">
        <v>700</v>
      </c>
      <c r="AM225" s="53">
        <f t="shared" si="80"/>
        <v>-0.88600120559999995</v>
      </c>
      <c r="AN225" s="53">
        <f t="shared" si="81"/>
        <v>0.2423052869320628</v>
      </c>
      <c r="AO225" s="53">
        <f t="shared" si="82"/>
        <v>-1.1944601551</v>
      </c>
      <c r="AP225" s="53">
        <f t="shared" si="83"/>
        <v>-0.48164137810000002</v>
      </c>
      <c r="AQ225" s="54">
        <f t="shared" si="84"/>
        <v>0.36353745064620319</v>
      </c>
    </row>
    <row r="226" spans="1:43" x14ac:dyDescent="0.3">
      <c r="A226" s="40">
        <v>800</v>
      </c>
      <c r="B226" s="41">
        <v>-3.7937290200000001E-2</v>
      </c>
      <c r="C226" s="42">
        <v>800</v>
      </c>
      <c r="D226" s="41">
        <v>-2.08657493E-2</v>
      </c>
      <c r="E226" s="40">
        <v>800</v>
      </c>
      <c r="F226" s="41">
        <v>-5.1489490899999997E-2</v>
      </c>
      <c r="G226" s="42">
        <v>800</v>
      </c>
      <c r="H226" s="41">
        <v>-0.25742199929999998</v>
      </c>
      <c r="I226" s="40">
        <v>800</v>
      </c>
      <c r="J226" s="41">
        <v>-5.1842898700000001E-2</v>
      </c>
      <c r="K226" s="42">
        <v>800</v>
      </c>
      <c r="L226" s="41">
        <v>-0.45190446309999999</v>
      </c>
      <c r="M226" s="40">
        <v>800</v>
      </c>
      <c r="N226" s="41">
        <v>-1.9412119299999999E-2</v>
      </c>
      <c r="O226" s="42">
        <v>800</v>
      </c>
      <c r="P226" s="41">
        <v>-0.37559417540000001</v>
      </c>
      <c r="Q226" s="40">
        <v>800</v>
      </c>
      <c r="R226" s="41">
        <v>-4.0391128399999997E-2</v>
      </c>
      <c r="S226" s="42">
        <v>800</v>
      </c>
      <c r="T226" s="41">
        <v>-0.31263929480000002</v>
      </c>
      <c r="U226" s="42">
        <v>800</v>
      </c>
      <c r="V226" s="42">
        <f t="shared" si="71"/>
        <v>-4.0391128399999997E-2</v>
      </c>
      <c r="W226" s="42">
        <f t="shared" si="72"/>
        <v>1.3231600441153435E-2</v>
      </c>
      <c r="X226" s="42">
        <f t="shared" si="73"/>
        <v>-0.31263929480000002</v>
      </c>
      <c r="Y226" s="42">
        <f t="shared" si="74"/>
        <v>0.16381936639169842</v>
      </c>
      <c r="Z226" s="43">
        <f t="shared" si="75"/>
        <v>0.17705096683285185</v>
      </c>
      <c r="AA226" s="1">
        <v>7</v>
      </c>
      <c r="AB226" s="1">
        <v>27.25</v>
      </c>
      <c r="AG226" s="53">
        <v>800</v>
      </c>
      <c r="AH226" s="53">
        <f t="shared" si="76"/>
        <v>-1.7291997913999999</v>
      </c>
      <c r="AI226" s="53">
        <f t="shared" si="77"/>
        <v>0.13029042502063759</v>
      </c>
      <c r="AJ226" s="53">
        <f t="shared" si="78"/>
        <v>-8.8396682696000006</v>
      </c>
      <c r="AK226" s="53">
        <f t="shared" si="79"/>
        <v>-1.4370982510000001</v>
      </c>
      <c r="AL226" s="53">
        <v>800</v>
      </c>
      <c r="AM226" s="53">
        <f t="shared" si="80"/>
        <v>-0.81689635400000005</v>
      </c>
      <c r="AN226" s="53">
        <f t="shared" si="81"/>
        <v>0.22215487685215179</v>
      </c>
      <c r="AO226" s="53">
        <f t="shared" si="82"/>
        <v>-1.2994762703</v>
      </c>
      <c r="AP226" s="53">
        <f t="shared" si="83"/>
        <v>-0.52631898249999998</v>
      </c>
      <c r="AQ226" s="54">
        <f t="shared" si="84"/>
        <v>0.35244530187278938</v>
      </c>
    </row>
    <row r="227" spans="1:43" x14ac:dyDescent="0.3">
      <c r="A227" s="40">
        <v>900</v>
      </c>
      <c r="B227" s="41">
        <v>-2.47724673E-2</v>
      </c>
      <c r="C227" s="42">
        <v>900</v>
      </c>
      <c r="D227" s="41">
        <v>-0.28914781639999998</v>
      </c>
      <c r="E227" s="40">
        <v>900</v>
      </c>
      <c r="F227" s="41">
        <v>-4.6572977699999997E-2</v>
      </c>
      <c r="G227" s="42">
        <v>900</v>
      </c>
      <c r="H227" s="41">
        <v>0.28163906909999997</v>
      </c>
      <c r="I227" s="40">
        <v>900</v>
      </c>
      <c r="J227" s="41">
        <v>-4.83327484E-2</v>
      </c>
      <c r="K227" s="42">
        <v>900</v>
      </c>
      <c r="L227" s="41">
        <v>-5.8593049799999998E-2</v>
      </c>
      <c r="M227" s="40">
        <v>900</v>
      </c>
      <c r="N227" s="41">
        <v>-5.9425140100000003E-2</v>
      </c>
      <c r="O227" s="42">
        <v>900</v>
      </c>
      <c r="P227" s="41">
        <v>-0.22643990110000001</v>
      </c>
      <c r="Q227" s="40">
        <v>900</v>
      </c>
      <c r="R227" s="41">
        <v>-5.2758024399999999E-2</v>
      </c>
      <c r="S227" s="42">
        <v>900</v>
      </c>
      <c r="T227" s="41">
        <v>-0.49311280120000001</v>
      </c>
      <c r="U227" s="42">
        <v>900</v>
      </c>
      <c r="V227" s="42">
        <f t="shared" si="71"/>
        <v>-4.83327484E-2</v>
      </c>
      <c r="W227" s="42">
        <f t="shared" si="72"/>
        <v>1.3053644250947847E-2</v>
      </c>
      <c r="X227" s="42">
        <f t="shared" si="73"/>
        <v>-0.22643990110000001</v>
      </c>
      <c r="Y227" s="42">
        <f t="shared" si="74"/>
        <v>0.2904069711152194</v>
      </c>
      <c r="Z227" s="43">
        <f t="shared" si="75"/>
        <v>0.30346061536616725</v>
      </c>
      <c r="AA227" s="1">
        <v>8</v>
      </c>
      <c r="AB227" s="1">
        <v>27</v>
      </c>
      <c r="AG227" s="53">
        <v>900</v>
      </c>
      <c r="AH227" s="53">
        <f t="shared" si="76"/>
        <v>-1.7361139827000001</v>
      </c>
      <c r="AI227" s="53">
        <f t="shared" si="77"/>
        <v>0.12346751447693113</v>
      </c>
      <c r="AJ227" s="53">
        <f t="shared" si="78"/>
        <v>-10.138659966100001</v>
      </c>
      <c r="AK227" s="53">
        <f t="shared" si="79"/>
        <v>-1.4499465235</v>
      </c>
      <c r="AL227" s="53">
        <v>900</v>
      </c>
      <c r="AM227" s="53">
        <f t="shared" si="80"/>
        <v>-0.87950459329999997</v>
      </c>
      <c r="AN227" s="53">
        <f t="shared" si="81"/>
        <v>0.29061875057743136</v>
      </c>
      <c r="AO227" s="53">
        <f t="shared" si="82"/>
        <v>-1.1546342048</v>
      </c>
      <c r="AP227" s="53">
        <f t="shared" si="83"/>
        <v>-6.5119292999999995E-2</v>
      </c>
      <c r="AQ227" s="54">
        <f t="shared" si="84"/>
        <v>0.41408626505436252</v>
      </c>
    </row>
    <row r="228" spans="1:43" x14ac:dyDescent="0.3">
      <c r="A228" s="40" t="s">
        <v>10</v>
      </c>
      <c r="B228" s="41">
        <v>-2.4054729E-2</v>
      </c>
      <c r="C228" s="42" t="s">
        <v>10</v>
      </c>
      <c r="D228" s="41">
        <v>-0.28414315420000003</v>
      </c>
      <c r="E228" s="40" t="s">
        <v>10</v>
      </c>
      <c r="F228" s="41">
        <v>-1.05184231E-2</v>
      </c>
      <c r="G228" s="42" t="s">
        <v>10</v>
      </c>
      <c r="H228" s="41">
        <v>0.1361158364</v>
      </c>
      <c r="I228" s="40" t="s">
        <v>10</v>
      </c>
      <c r="J228" s="41">
        <v>-4.28158108E-2</v>
      </c>
      <c r="K228" s="42" t="s">
        <v>10</v>
      </c>
      <c r="L228" s="41">
        <v>-0.41472783610000002</v>
      </c>
      <c r="M228" s="40" t="s">
        <v>10</v>
      </c>
      <c r="N228" s="41">
        <v>-5.8765628200000003E-2</v>
      </c>
      <c r="O228" s="42" t="s">
        <v>10</v>
      </c>
      <c r="P228" s="41">
        <v>0.2094138193</v>
      </c>
      <c r="Q228" s="40" t="s">
        <v>10</v>
      </c>
      <c r="R228" s="41">
        <v>-5.5914397999999997E-2</v>
      </c>
      <c r="S228" s="42" t="s">
        <v>10</v>
      </c>
      <c r="T228" s="41">
        <v>-3.8742025499999999E-2</v>
      </c>
      <c r="U228" s="42" t="s">
        <v>10</v>
      </c>
      <c r="V228" s="42">
        <f t="shared" si="71"/>
        <v>-4.28158108E-2</v>
      </c>
      <c r="W228" s="42">
        <f t="shared" si="72"/>
        <v>2.0761626338628353E-2</v>
      </c>
      <c r="X228" s="42">
        <f t="shared" si="73"/>
        <v>-3.8742025499999999E-2</v>
      </c>
      <c r="Y228" s="42">
        <f t="shared" si="74"/>
        <v>0.26733558079405534</v>
      </c>
      <c r="Z228" s="43">
        <f t="shared" si="75"/>
        <v>0.28809720713268372</v>
      </c>
      <c r="AA228" s="1">
        <v>9</v>
      </c>
      <c r="AB228" s="1">
        <v>27</v>
      </c>
      <c r="AG228" s="53" t="s">
        <v>10</v>
      </c>
      <c r="AH228" s="53">
        <f t="shared" si="76"/>
        <v>-1.739142017</v>
      </c>
      <c r="AI228" s="53">
        <f t="shared" si="77"/>
        <v>0.12426263253491034</v>
      </c>
      <c r="AJ228" s="53">
        <f t="shared" si="78"/>
        <v>-11.6635710782</v>
      </c>
      <c r="AK228" s="53">
        <f t="shared" si="79"/>
        <v>-1.4514053819999999</v>
      </c>
      <c r="AL228" s="53" t="s">
        <v>10</v>
      </c>
      <c r="AM228" s="53">
        <f t="shared" si="80"/>
        <v>-0.85478420919999998</v>
      </c>
      <c r="AN228" s="53">
        <f t="shared" si="81"/>
        <v>0.40998788131247649</v>
      </c>
      <c r="AO228" s="53">
        <f t="shared" si="82"/>
        <v>-1.5099043991000001</v>
      </c>
      <c r="AP228" s="53">
        <f t="shared" si="83"/>
        <v>0.32769900759999998</v>
      </c>
      <c r="AQ228" s="54">
        <f t="shared" si="84"/>
        <v>0.53425051384738687</v>
      </c>
    </row>
    <row r="229" spans="1:43" x14ac:dyDescent="0.3">
      <c r="A229" s="40" t="s">
        <v>9</v>
      </c>
      <c r="B229" s="41">
        <v>-1.0737094000000001E-3</v>
      </c>
      <c r="C229" s="42" t="s">
        <v>9</v>
      </c>
      <c r="D229" s="41">
        <v>-0.68261118639999996</v>
      </c>
      <c r="E229" s="40" t="s">
        <v>9</v>
      </c>
      <c r="F229" s="41">
        <v>-7.5635422300000005E-2</v>
      </c>
      <c r="G229" s="42" t="s">
        <v>9</v>
      </c>
      <c r="H229" s="41">
        <v>-0.19771878200000001</v>
      </c>
      <c r="I229" s="40" t="s">
        <v>9</v>
      </c>
      <c r="J229" s="41">
        <v>-7.2876778599999997E-2</v>
      </c>
      <c r="K229" s="42" t="s">
        <v>9</v>
      </c>
      <c r="L229" s="41">
        <v>-0.2348975828</v>
      </c>
      <c r="M229" s="40" t="s">
        <v>9</v>
      </c>
      <c r="N229" s="41">
        <v>-3.8686094999999997E-2</v>
      </c>
      <c r="O229" s="42" t="s">
        <v>9</v>
      </c>
      <c r="P229" s="41">
        <v>-0.26483541269999999</v>
      </c>
      <c r="Q229" s="40" t="s">
        <v>9</v>
      </c>
      <c r="R229" s="41">
        <v>-2.6868299500000001E-2</v>
      </c>
      <c r="S229" s="42" t="s">
        <v>9</v>
      </c>
      <c r="T229" s="41">
        <v>-0.1953695352</v>
      </c>
      <c r="U229" s="42" t="s">
        <v>9</v>
      </c>
      <c r="V229" s="42">
        <f t="shared" si="71"/>
        <v>-3.8686094999999997E-2</v>
      </c>
      <c r="W229" s="42">
        <f t="shared" si="72"/>
        <v>3.160041191176053E-2</v>
      </c>
      <c r="X229" s="42">
        <f t="shared" si="73"/>
        <v>-0.2348975828</v>
      </c>
      <c r="Y229" s="42">
        <f t="shared" si="74"/>
        <v>0.20744707892581363</v>
      </c>
      <c r="Z229" s="43">
        <f t="shared" si="75"/>
        <v>0.23904749083757415</v>
      </c>
      <c r="AA229" s="1">
        <v>10</v>
      </c>
      <c r="AB229" s="1">
        <v>26.75</v>
      </c>
      <c r="AG229" s="53" t="s">
        <v>9</v>
      </c>
      <c r="AH229" s="53">
        <f t="shared" si="76"/>
        <v>-1.778268739</v>
      </c>
      <c r="AI229" s="53">
        <f t="shared" si="77"/>
        <v>0.12915624735712208</v>
      </c>
      <c r="AJ229" s="53">
        <f t="shared" si="78"/>
        <v>-12.6310928719</v>
      </c>
      <c r="AK229" s="53">
        <f t="shared" si="79"/>
        <v>-1.4529840221000001</v>
      </c>
      <c r="AL229" s="53" t="s">
        <v>9</v>
      </c>
      <c r="AM229" s="53">
        <f t="shared" si="80"/>
        <v>-1.1113183169</v>
      </c>
      <c r="AN229" s="53">
        <f t="shared" si="81"/>
        <v>0.58391670096962889</v>
      </c>
      <c r="AO229" s="53">
        <f t="shared" si="82"/>
        <v>-2.2628749092999998</v>
      </c>
      <c r="AP229" s="53">
        <f t="shared" si="83"/>
        <v>-0.17555948490000001</v>
      </c>
      <c r="AQ229" s="54">
        <f t="shared" si="84"/>
        <v>0.71307294832675094</v>
      </c>
    </row>
    <row r="230" spans="1:43" x14ac:dyDescent="0.3">
      <c r="A230" s="40" t="s">
        <v>8</v>
      </c>
      <c r="B230" s="41">
        <v>-8.2443724900000001E-2</v>
      </c>
      <c r="C230" s="42" t="s">
        <v>8</v>
      </c>
      <c r="D230" s="41">
        <v>-0.48582445210000003</v>
      </c>
      <c r="E230" s="40" t="s">
        <v>8</v>
      </c>
      <c r="F230" s="41">
        <v>-5.0995469100000003E-2</v>
      </c>
      <c r="G230" s="42" t="s">
        <v>8</v>
      </c>
      <c r="H230" s="41">
        <v>-0.51641274849999996</v>
      </c>
      <c r="I230" s="40" t="s">
        <v>8</v>
      </c>
      <c r="J230" s="41">
        <v>-4.7472024500000001E-2</v>
      </c>
      <c r="K230" s="42" t="s">
        <v>8</v>
      </c>
      <c r="L230" s="41">
        <v>-0.8222433562</v>
      </c>
      <c r="M230" s="40" t="s">
        <v>8</v>
      </c>
      <c r="N230" s="41">
        <v>-5.8094707799999999E-2</v>
      </c>
      <c r="O230" s="42" t="s">
        <v>8</v>
      </c>
      <c r="P230" s="41">
        <v>-0.21523126049999999</v>
      </c>
      <c r="Q230" s="40" t="s">
        <v>8</v>
      </c>
      <c r="R230" s="41">
        <v>-6.7918833799999995E-2</v>
      </c>
      <c r="S230" s="42" t="s">
        <v>8</v>
      </c>
      <c r="T230" s="41">
        <v>-8.8777226599999995E-2</v>
      </c>
      <c r="U230" s="42" t="s">
        <v>8</v>
      </c>
      <c r="V230" s="42">
        <f t="shared" si="71"/>
        <v>-5.8094707799999999E-2</v>
      </c>
      <c r="W230" s="42">
        <f t="shared" si="72"/>
        <v>1.4128872397288319E-2</v>
      </c>
      <c r="X230" s="42">
        <f t="shared" si="73"/>
        <v>-0.48582445210000003</v>
      </c>
      <c r="Y230" s="42">
        <f t="shared" si="74"/>
        <v>0.28587778478983311</v>
      </c>
      <c r="Z230" s="43">
        <f t="shared" si="75"/>
        <v>0.30000665718712144</v>
      </c>
      <c r="AA230" s="1" t="s">
        <v>48</v>
      </c>
      <c r="AB230" s="1">
        <f>AVERAGE(AB220:AB229)</f>
        <v>27.15</v>
      </c>
      <c r="AG230" s="53" t="s">
        <v>8</v>
      </c>
      <c r="AH230" s="53">
        <f t="shared" si="76"/>
        <v>-1.8098357</v>
      </c>
      <c r="AI230" s="53">
        <f t="shared" si="77"/>
        <v>0.14296816850550331</v>
      </c>
      <c r="AJ230" s="53">
        <f t="shared" si="78"/>
        <v>-13.803507123799999</v>
      </c>
      <c r="AK230" s="53">
        <f t="shared" si="79"/>
        <v>-1.4624213713000001</v>
      </c>
      <c r="AL230" s="53" t="s">
        <v>8</v>
      </c>
      <c r="AM230" s="53">
        <f t="shared" si="80"/>
        <v>-1.3780162239</v>
      </c>
      <c r="AN230" s="53">
        <f t="shared" si="81"/>
        <v>0.58162352481008561</v>
      </c>
      <c r="AO230" s="53">
        <f t="shared" si="82"/>
        <v>-2.4863529833000002</v>
      </c>
      <c r="AP230" s="53">
        <f t="shared" si="83"/>
        <v>-0.38322893670000002</v>
      </c>
      <c r="AQ230" s="54">
        <f t="shared" si="84"/>
        <v>0.72459169331558893</v>
      </c>
    </row>
    <row r="231" spans="1:43" x14ac:dyDescent="0.3">
      <c r="A231" s="40" t="s">
        <v>21</v>
      </c>
      <c r="B231" s="41">
        <v>-9.6807765200000007E-2</v>
      </c>
      <c r="C231" s="42" t="s">
        <v>21</v>
      </c>
      <c r="D231" s="41">
        <v>-0.83709128440000002</v>
      </c>
      <c r="E231" s="40" t="s">
        <v>21</v>
      </c>
      <c r="F231" s="41">
        <v>-4.4003485100000003E-2</v>
      </c>
      <c r="G231" s="42" t="s">
        <v>21</v>
      </c>
      <c r="H231" s="41">
        <v>-0.21430222030000001</v>
      </c>
      <c r="I231" s="40" t="s">
        <v>21</v>
      </c>
      <c r="J231" s="41">
        <v>-5.1103229600000001E-2</v>
      </c>
      <c r="K231" s="42" t="s">
        <v>21</v>
      </c>
      <c r="L231" s="41">
        <v>-0.8506508062</v>
      </c>
      <c r="M231" s="40" t="s">
        <v>21</v>
      </c>
      <c r="N231" s="41">
        <v>-1.7595555799999999E-2</v>
      </c>
      <c r="O231" s="42" t="s">
        <v>21</v>
      </c>
      <c r="P231" s="41">
        <v>-1.2816664489</v>
      </c>
      <c r="Q231" s="40" t="s">
        <v>21</v>
      </c>
      <c r="R231" s="41">
        <v>-4.7573228500000002E-2</v>
      </c>
      <c r="S231" s="42" t="s">
        <v>21</v>
      </c>
      <c r="T231" s="41">
        <v>-1.3162134218999999</v>
      </c>
      <c r="U231" s="42" t="s">
        <v>21</v>
      </c>
      <c r="V231" s="42">
        <f t="shared" si="71"/>
        <v>-4.7573228500000002E-2</v>
      </c>
      <c r="W231" s="42">
        <f t="shared" si="72"/>
        <v>2.8609635120852621E-2</v>
      </c>
      <c r="X231" s="42">
        <f t="shared" si="73"/>
        <v>-0.8506508062</v>
      </c>
      <c r="Y231" s="42">
        <f t="shared" si="74"/>
        <v>0.44594763822354261</v>
      </c>
      <c r="Z231" s="43">
        <f t="shared" si="75"/>
        <v>0.47455727334439524</v>
      </c>
      <c r="AG231" s="53" t="s">
        <v>21</v>
      </c>
      <c r="AH231" s="53">
        <f t="shared" si="76"/>
        <v>-1.7918046109000001</v>
      </c>
      <c r="AI231" s="53">
        <f t="shared" si="77"/>
        <v>0.11558977948759956</v>
      </c>
      <c r="AJ231" s="53">
        <f t="shared" si="78"/>
        <v>-14.676945844900001</v>
      </c>
      <c r="AK231" s="53">
        <f t="shared" si="79"/>
        <v>-1.5257482807</v>
      </c>
      <c r="AL231" s="53" t="s">
        <v>21</v>
      </c>
      <c r="AM231" s="53">
        <f t="shared" si="80"/>
        <v>-1.5440889091000001</v>
      </c>
      <c r="AN231" s="53">
        <f t="shared" si="81"/>
        <v>0.42347073482234016</v>
      </c>
      <c r="AO231" s="53">
        <f t="shared" si="82"/>
        <v>-2.5057226383</v>
      </c>
      <c r="AP231" s="53">
        <f t="shared" si="83"/>
        <v>-1.0664074362</v>
      </c>
      <c r="AQ231" s="54">
        <f t="shared" si="84"/>
        <v>0.53906051430993973</v>
      </c>
    </row>
    <row r="232" spans="1:43" x14ac:dyDescent="0.3">
      <c r="A232" s="40" t="s">
        <v>7</v>
      </c>
      <c r="B232" s="41">
        <v>-2.65042386E-2</v>
      </c>
      <c r="C232" s="42" t="s">
        <v>7</v>
      </c>
      <c r="D232" s="41">
        <v>-1.2338834142999999</v>
      </c>
      <c r="E232" s="40" t="s">
        <v>7</v>
      </c>
      <c r="F232" s="41">
        <v>-1.6792264099999999E-2</v>
      </c>
      <c r="G232" s="42" t="s">
        <v>7</v>
      </c>
      <c r="H232" s="41">
        <v>-1.4521390161000001</v>
      </c>
      <c r="I232" s="40" t="s">
        <v>7</v>
      </c>
      <c r="J232" s="41">
        <v>-5.9869224999999998E-2</v>
      </c>
      <c r="K232" s="42" t="s">
        <v>7</v>
      </c>
      <c r="L232" s="41">
        <v>-1.5743335955</v>
      </c>
      <c r="M232" s="40" t="s">
        <v>7</v>
      </c>
      <c r="N232" s="41">
        <v>-4.1592198499999997E-2</v>
      </c>
      <c r="O232" s="42" t="s">
        <v>7</v>
      </c>
      <c r="P232" s="41">
        <v>-1.5216442903</v>
      </c>
      <c r="Q232" s="40" t="s">
        <v>7</v>
      </c>
      <c r="R232" s="41">
        <v>-4.2092844300000001E-2</v>
      </c>
      <c r="S232" s="42" t="s">
        <v>7</v>
      </c>
      <c r="T232" s="41">
        <v>-1.2241989501999999</v>
      </c>
      <c r="U232" s="42" t="s">
        <v>7</v>
      </c>
      <c r="V232" s="42">
        <f t="shared" si="71"/>
        <v>-4.1592198499999997E-2</v>
      </c>
      <c r="W232" s="42">
        <f t="shared" si="72"/>
        <v>1.6491325973896204E-2</v>
      </c>
      <c r="X232" s="42">
        <f t="shared" si="73"/>
        <v>-1.4521390161000001</v>
      </c>
      <c r="Y232" s="42">
        <f t="shared" si="74"/>
        <v>0.16309587353536148</v>
      </c>
      <c r="Z232" s="43">
        <f t="shared" si="75"/>
        <v>0.17958719950925769</v>
      </c>
      <c r="AG232" s="53" t="s">
        <v>7</v>
      </c>
      <c r="AH232" s="53">
        <f t="shared" si="76"/>
        <v>-1.82420932</v>
      </c>
      <c r="AI232" s="53">
        <f t="shared" si="77"/>
        <v>0.14634242718497092</v>
      </c>
      <c r="AJ232" s="53">
        <f t="shared" si="78"/>
        <v>-15.460914563399999</v>
      </c>
      <c r="AK232" s="53">
        <f t="shared" si="79"/>
        <v>-1.4669868241999999</v>
      </c>
      <c r="AL232" s="53" t="s">
        <v>7</v>
      </c>
      <c r="AM232" s="53">
        <f t="shared" si="80"/>
        <v>-2.2795298755000002</v>
      </c>
      <c r="AN232" s="53">
        <f t="shared" si="81"/>
        <v>0.61977391272488147</v>
      </c>
      <c r="AO232" s="53">
        <f t="shared" si="82"/>
        <v>-3.2843938314000001</v>
      </c>
      <c r="AP232" s="53">
        <f t="shared" si="83"/>
        <v>-1.0260979102000001</v>
      </c>
      <c r="AQ232" s="54">
        <f t="shared" si="84"/>
        <v>0.7661163399098524</v>
      </c>
    </row>
    <row r="233" spans="1:43" x14ac:dyDescent="0.3">
      <c r="A233" s="40" t="s">
        <v>22</v>
      </c>
      <c r="B233" s="41">
        <v>-0.1096162044</v>
      </c>
      <c r="C233" s="42" t="s">
        <v>22</v>
      </c>
      <c r="D233" s="41">
        <v>-0.30134970150000001</v>
      </c>
      <c r="E233" s="40" t="s">
        <v>22</v>
      </c>
      <c r="F233" s="41">
        <v>-1.6958058299999999E-2</v>
      </c>
      <c r="G233" s="42" t="s">
        <v>22</v>
      </c>
      <c r="H233" s="41">
        <v>-1.3471992744000001</v>
      </c>
      <c r="I233" s="40" t="s">
        <v>22</v>
      </c>
      <c r="J233" s="41">
        <v>-9.6921495799999993E-2</v>
      </c>
      <c r="K233" s="42" t="s">
        <v>22</v>
      </c>
      <c r="L233" s="41">
        <v>-1.2786920532999999</v>
      </c>
      <c r="M233" s="40" t="s">
        <v>22</v>
      </c>
      <c r="N233" s="41">
        <v>-6.42680313E-2</v>
      </c>
      <c r="O233" s="42" t="s">
        <v>22</v>
      </c>
      <c r="P233" s="41">
        <v>-2.0026091132000001</v>
      </c>
      <c r="Q233" s="40" t="s">
        <v>22</v>
      </c>
      <c r="R233" s="41">
        <v>-4.1259228199999998E-2</v>
      </c>
      <c r="S233" s="42" t="s">
        <v>22</v>
      </c>
      <c r="T233" s="41">
        <v>-1.4806246649000001</v>
      </c>
      <c r="U233" s="42" t="s">
        <v>22</v>
      </c>
      <c r="V233" s="42">
        <f t="shared" si="71"/>
        <v>-6.42680313E-2</v>
      </c>
      <c r="W233" s="42">
        <f t="shared" si="72"/>
        <v>3.8335814979435334E-2</v>
      </c>
      <c r="X233" s="42">
        <f t="shared" si="73"/>
        <v>-1.3471992744000001</v>
      </c>
      <c r="Y233" s="42">
        <f t="shared" si="74"/>
        <v>0.61738685244482838</v>
      </c>
      <c r="Z233" s="43">
        <f t="shared" si="75"/>
        <v>0.65572266742426377</v>
      </c>
      <c r="AG233" s="53" t="s">
        <v>22</v>
      </c>
      <c r="AH233" s="53">
        <f t="shared" si="76"/>
        <v>-1.8347412194999999</v>
      </c>
      <c r="AI233" s="53">
        <f t="shared" si="77"/>
        <v>0.13616524623411108</v>
      </c>
      <c r="AJ233" s="53">
        <f t="shared" si="78"/>
        <v>-21.171148339799998</v>
      </c>
      <c r="AK233" s="53">
        <f t="shared" si="79"/>
        <v>-1.4998687571</v>
      </c>
      <c r="AL233" s="53" t="s">
        <v>22</v>
      </c>
      <c r="AM233" s="53">
        <f t="shared" si="80"/>
        <v>-1.9970837872</v>
      </c>
      <c r="AN233" s="53">
        <f t="shared" si="81"/>
        <v>0.54747793984559667</v>
      </c>
      <c r="AO233" s="53">
        <f t="shared" si="82"/>
        <v>-3.0869467837000002</v>
      </c>
      <c r="AP233" s="53">
        <f t="shared" si="83"/>
        <v>-1.4270163069999999</v>
      </c>
      <c r="AQ233" s="54">
        <f t="shared" si="84"/>
        <v>0.68364318607970775</v>
      </c>
    </row>
    <row r="234" spans="1:43" x14ac:dyDescent="0.3">
      <c r="A234" s="40" t="s">
        <v>23</v>
      </c>
      <c r="B234" s="41">
        <v>-6.30539346E-2</v>
      </c>
      <c r="C234" s="42" t="s">
        <v>23</v>
      </c>
      <c r="D234" s="41">
        <v>-1.3300635592000001</v>
      </c>
      <c r="E234" s="40" t="s">
        <v>23</v>
      </c>
      <c r="F234" s="41">
        <v>-8.3321077199999996E-2</v>
      </c>
      <c r="G234" s="42" t="s">
        <v>23</v>
      </c>
      <c r="H234" s="41">
        <v>-1.1298355656000001</v>
      </c>
      <c r="I234" s="40" t="s">
        <v>23</v>
      </c>
      <c r="J234" s="41">
        <v>-6.2761268999999998E-3</v>
      </c>
      <c r="K234" s="42" t="s">
        <v>23</v>
      </c>
      <c r="L234" s="41">
        <v>-2.7163467254000002</v>
      </c>
      <c r="M234" s="40" t="s">
        <v>23</v>
      </c>
      <c r="N234" s="41">
        <v>-3.2972510300000001E-2</v>
      </c>
      <c r="O234" s="42" t="s">
        <v>23</v>
      </c>
      <c r="P234" s="41">
        <v>-1.1847122876</v>
      </c>
      <c r="Q234" s="40" t="s">
        <v>23</v>
      </c>
      <c r="R234" s="41">
        <v>-2.5045698500000001E-2</v>
      </c>
      <c r="S234" s="42" t="s">
        <v>23</v>
      </c>
      <c r="T234" s="41">
        <v>-1.1458766168000001</v>
      </c>
      <c r="U234" s="42" t="s">
        <v>23</v>
      </c>
      <c r="V234" s="42">
        <f t="shared" si="71"/>
        <v>-3.2972510300000001E-2</v>
      </c>
      <c r="W234" s="42">
        <f t="shared" si="72"/>
        <v>3.0804825096061233E-2</v>
      </c>
      <c r="X234" s="42">
        <f t="shared" si="73"/>
        <v>-1.1847122876</v>
      </c>
      <c r="Y234" s="42">
        <f t="shared" si="74"/>
        <v>0.68377624778561485</v>
      </c>
      <c r="Z234" s="43">
        <f t="shared" si="75"/>
        <v>0.71458107288167605</v>
      </c>
      <c r="AG234" s="53" t="s">
        <v>23</v>
      </c>
      <c r="AH234" s="53">
        <f t="shared" si="76"/>
        <v>-1.8435642221999999</v>
      </c>
      <c r="AI234" s="53">
        <f t="shared" si="77"/>
        <v>0.13708230644659256</v>
      </c>
      <c r="AJ234" s="53">
        <f t="shared" si="78"/>
        <v>-24.435185909499999</v>
      </c>
      <c r="AK234" s="53">
        <f t="shared" si="79"/>
        <v>-1.4800840226</v>
      </c>
      <c r="AL234" s="53" t="s">
        <v>23</v>
      </c>
      <c r="AM234" s="53">
        <f t="shared" si="80"/>
        <v>-2.9358729955</v>
      </c>
      <c r="AN234" s="53">
        <f t="shared" si="81"/>
        <v>0.53728086828027688</v>
      </c>
      <c r="AO234" s="53">
        <f t="shared" si="82"/>
        <v>-3.8432643036999998</v>
      </c>
      <c r="AP234" s="53">
        <f t="shared" si="83"/>
        <v>-2.1041368128000002</v>
      </c>
      <c r="AQ234" s="54">
        <f t="shared" si="84"/>
        <v>0.67436317472686946</v>
      </c>
    </row>
    <row r="235" spans="1:43" x14ac:dyDescent="0.3">
      <c r="A235" s="40" t="s">
        <v>6</v>
      </c>
      <c r="B235" s="41">
        <v>-2.2706932499999999E-2</v>
      </c>
      <c r="C235" s="42" t="s">
        <v>6</v>
      </c>
      <c r="D235" s="41">
        <v>-2.2039909405999998</v>
      </c>
      <c r="E235" s="40" t="s">
        <v>6</v>
      </c>
      <c r="F235" s="41">
        <v>-3.4646886500000001E-2</v>
      </c>
      <c r="G235" s="42" t="s">
        <v>6</v>
      </c>
      <c r="H235" s="41">
        <v>-1.8589355609</v>
      </c>
      <c r="I235" s="40" t="s">
        <v>6</v>
      </c>
      <c r="J235" s="41">
        <v>-5.1213330899999999E-2</v>
      </c>
      <c r="K235" s="42" t="s">
        <v>6</v>
      </c>
      <c r="L235" s="41">
        <v>-1.6506061727000001</v>
      </c>
      <c r="M235" s="40" t="s">
        <v>6</v>
      </c>
      <c r="N235" s="41">
        <v>-4.6698567599999997E-2</v>
      </c>
      <c r="O235" s="42" t="s">
        <v>6</v>
      </c>
      <c r="P235" s="41">
        <v>-1.5280473623999999</v>
      </c>
      <c r="Q235" s="40" t="s">
        <v>6</v>
      </c>
      <c r="R235" s="41">
        <v>-2.20815075E-2</v>
      </c>
      <c r="S235" s="42" t="s">
        <v>6</v>
      </c>
      <c r="T235" s="41">
        <v>-1.3268382062999999</v>
      </c>
      <c r="U235" s="42" t="s">
        <v>6</v>
      </c>
      <c r="V235" s="42">
        <f t="shared" si="71"/>
        <v>-3.4646886500000001E-2</v>
      </c>
      <c r="W235" s="42">
        <f t="shared" si="72"/>
        <v>1.3386171371050568E-2</v>
      </c>
      <c r="X235" s="42">
        <f t="shared" si="73"/>
        <v>-1.6506061727000001</v>
      </c>
      <c r="Y235" s="42">
        <f t="shared" si="74"/>
        <v>0.3352567499557258</v>
      </c>
      <c r="Z235" s="43">
        <f t="shared" si="75"/>
        <v>0.34864292132677638</v>
      </c>
      <c r="AG235" s="53" t="s">
        <v>6</v>
      </c>
      <c r="AH235" s="53">
        <f t="shared" si="76"/>
        <v>-1.8633298698</v>
      </c>
      <c r="AI235" s="53">
        <f t="shared" si="77"/>
        <v>0.12939812589589236</v>
      </c>
      <c r="AJ235" s="53">
        <f t="shared" si="78"/>
        <v>-26.592680206699999</v>
      </c>
      <c r="AK235" s="53">
        <f t="shared" si="79"/>
        <v>-1.5825997051</v>
      </c>
      <c r="AL235" s="53" t="s">
        <v>6</v>
      </c>
      <c r="AM235" s="53">
        <f t="shared" si="80"/>
        <v>-2.7833761888000002</v>
      </c>
      <c r="AN235" s="53">
        <f t="shared" si="81"/>
        <v>0.47948742987422815</v>
      </c>
      <c r="AO235" s="53">
        <f t="shared" si="82"/>
        <v>-3.4539010666999999</v>
      </c>
      <c r="AP235" s="53">
        <f t="shared" si="83"/>
        <v>-2.1032884366000002</v>
      </c>
      <c r="AQ235" s="54">
        <f t="shared" si="84"/>
        <v>0.60888555577012049</v>
      </c>
    </row>
    <row r="236" spans="1:43" x14ac:dyDescent="0.3">
      <c r="A236" s="40" t="s">
        <v>24</v>
      </c>
      <c r="B236" s="41">
        <v>-5.2599198299999997E-2</v>
      </c>
      <c r="C236" s="42" t="s">
        <v>24</v>
      </c>
      <c r="D236" s="41">
        <v>-2.2675139884000002</v>
      </c>
      <c r="E236" s="40" t="s">
        <v>24</v>
      </c>
      <c r="F236" s="41">
        <v>-6.1927198000000003E-2</v>
      </c>
      <c r="G236" s="42" t="s">
        <v>24</v>
      </c>
      <c r="H236" s="41">
        <v>-2.5168545167</v>
      </c>
      <c r="I236" s="40" t="s">
        <v>24</v>
      </c>
      <c r="J236" s="41">
        <v>-6.2552748800000002E-2</v>
      </c>
      <c r="K236" s="42" t="s">
        <v>24</v>
      </c>
      <c r="L236" s="41">
        <v>-2.6831499772999998</v>
      </c>
      <c r="M236" s="40" t="s">
        <v>24</v>
      </c>
      <c r="N236" s="41">
        <v>-7.9765259500000005E-2</v>
      </c>
      <c r="O236" s="42" t="s">
        <v>24</v>
      </c>
      <c r="P236" s="41">
        <v>-1.5902846117</v>
      </c>
      <c r="Q236" s="40" t="s">
        <v>24</v>
      </c>
      <c r="R236" s="41">
        <v>-7.3290432799999999E-2</v>
      </c>
      <c r="S236" s="42" t="s">
        <v>24</v>
      </c>
      <c r="T236" s="41">
        <v>-2.3593486758000002</v>
      </c>
      <c r="U236" s="42" t="s">
        <v>24</v>
      </c>
      <c r="V236" s="42">
        <f t="shared" si="71"/>
        <v>-6.2552748800000002E-2</v>
      </c>
      <c r="W236" s="42">
        <f t="shared" si="72"/>
        <v>1.0614634784798203E-2</v>
      </c>
      <c r="X236" s="42">
        <f t="shared" si="73"/>
        <v>-2.3593486758000002</v>
      </c>
      <c r="Y236" s="42">
        <f t="shared" si="74"/>
        <v>0.41854825269338847</v>
      </c>
      <c r="Z236" s="43">
        <f t="shared" si="75"/>
        <v>0.42916288747818665</v>
      </c>
      <c r="AG236" s="53" t="s">
        <v>24</v>
      </c>
      <c r="AH236" s="53">
        <f t="shared" si="76"/>
        <v>-1.8460322991</v>
      </c>
      <c r="AI236" s="53">
        <f t="shared" si="77"/>
        <v>0.1260704071931571</v>
      </c>
      <c r="AJ236" s="53">
        <f t="shared" si="78"/>
        <v>-28.998534696</v>
      </c>
      <c r="AK236" s="53">
        <f t="shared" si="79"/>
        <v>-1.5557316916999999</v>
      </c>
      <c r="AL236" s="53" t="s">
        <v>24</v>
      </c>
      <c r="AM236" s="53">
        <f t="shared" si="80"/>
        <v>-3.390800053</v>
      </c>
      <c r="AN236" s="53">
        <f t="shared" si="81"/>
        <v>0.5466130639537623</v>
      </c>
      <c r="AO236" s="53">
        <f t="shared" si="82"/>
        <v>-4.748621365</v>
      </c>
      <c r="AP236" s="53">
        <f t="shared" si="83"/>
        <v>-2.7474425287000002</v>
      </c>
      <c r="AQ236" s="54">
        <f t="shared" si="84"/>
        <v>0.6726834711469194</v>
      </c>
    </row>
    <row r="237" spans="1:43" x14ac:dyDescent="0.3">
      <c r="A237" s="40" t="s">
        <v>25</v>
      </c>
      <c r="B237" s="41">
        <v>-5.5304811099999997E-2</v>
      </c>
      <c r="C237" s="42" t="s">
        <v>25</v>
      </c>
      <c r="D237" s="41">
        <v>-2.2006902830000001</v>
      </c>
      <c r="E237" s="40" t="s">
        <v>25</v>
      </c>
      <c r="F237" s="41">
        <v>-2.3086144900000001E-2</v>
      </c>
      <c r="G237" s="42" t="s">
        <v>25</v>
      </c>
      <c r="H237" s="41">
        <v>-2.1675760817</v>
      </c>
      <c r="I237" s="40" t="s">
        <v>25</v>
      </c>
      <c r="J237" s="41">
        <v>-6.1570905299999999E-2</v>
      </c>
      <c r="K237" s="42" t="s">
        <v>25</v>
      </c>
      <c r="L237" s="41">
        <v>-2.7625111087000001</v>
      </c>
      <c r="M237" s="40" t="s">
        <v>25</v>
      </c>
      <c r="N237" s="41">
        <v>-9.2730451800000002E-2</v>
      </c>
      <c r="O237" s="42" t="s">
        <v>25</v>
      </c>
      <c r="P237" s="41">
        <v>-2.2664122971</v>
      </c>
      <c r="Q237" s="40" t="s">
        <v>25</v>
      </c>
      <c r="R237" s="41">
        <v>-5.0925985899999998E-2</v>
      </c>
      <c r="S237" s="42" t="s">
        <v>25</v>
      </c>
      <c r="T237" s="41">
        <v>-2.0627118797000001</v>
      </c>
      <c r="U237" s="42" t="s">
        <v>25</v>
      </c>
      <c r="V237" s="42">
        <f t="shared" si="71"/>
        <v>-5.5304811099999997E-2</v>
      </c>
      <c r="W237" s="42">
        <f t="shared" si="72"/>
        <v>2.493538360443092E-2</v>
      </c>
      <c r="X237" s="42">
        <f t="shared" si="73"/>
        <v>-2.2006902830000001</v>
      </c>
      <c r="Y237" s="42">
        <f t="shared" si="74"/>
        <v>0.27314247655285806</v>
      </c>
      <c r="Z237" s="43">
        <f t="shared" si="75"/>
        <v>0.29807786015728899</v>
      </c>
      <c r="AG237" s="53" t="s">
        <v>25</v>
      </c>
      <c r="AH237" s="53">
        <f t="shared" si="76"/>
        <v>-1.8631253060999999</v>
      </c>
      <c r="AI237" s="53">
        <f t="shared" si="77"/>
        <v>0.13803519552995563</v>
      </c>
      <c r="AJ237" s="53">
        <f t="shared" si="78"/>
        <v>-29.9512305706</v>
      </c>
      <c r="AK237" s="53">
        <f t="shared" si="79"/>
        <v>-1.5570707564999999</v>
      </c>
      <c r="AL237" s="53" t="s">
        <v>25</v>
      </c>
      <c r="AM237" s="53">
        <f t="shared" si="80"/>
        <v>-3.5381906712000002</v>
      </c>
      <c r="AN237" s="53">
        <f t="shared" si="81"/>
        <v>0.41955164303099574</v>
      </c>
      <c r="AO237" s="53">
        <f t="shared" si="82"/>
        <v>-4.1587961876000001</v>
      </c>
      <c r="AP237" s="53">
        <f t="shared" si="83"/>
        <v>-2.6604054026999999</v>
      </c>
      <c r="AQ237" s="54">
        <f t="shared" si="84"/>
        <v>0.55758683856095137</v>
      </c>
    </row>
    <row r="238" spans="1:43" x14ac:dyDescent="0.3">
      <c r="A238" s="40" t="s">
        <v>26</v>
      </c>
      <c r="B238" s="41">
        <v>-0.1120018376</v>
      </c>
      <c r="C238" s="42" t="s">
        <v>26</v>
      </c>
      <c r="D238" s="41">
        <v>-4.6614418369999999</v>
      </c>
      <c r="E238" s="40" t="s">
        <v>26</v>
      </c>
      <c r="F238" s="41">
        <v>-5.0133323600000002E-2</v>
      </c>
      <c r="G238" s="42" t="s">
        <v>26</v>
      </c>
      <c r="H238" s="41">
        <v>-5.1699066333000001</v>
      </c>
      <c r="I238" s="40" t="s">
        <v>26</v>
      </c>
      <c r="J238" s="41">
        <v>-9.4032390800000004E-2</v>
      </c>
      <c r="K238" s="42" t="s">
        <v>26</v>
      </c>
      <c r="L238" s="41">
        <v>-5.0575186308999998</v>
      </c>
      <c r="M238" s="40" t="s">
        <v>26</v>
      </c>
      <c r="N238" s="41">
        <v>-8.5885175199999997E-2</v>
      </c>
      <c r="O238" s="42" t="s">
        <v>26</v>
      </c>
      <c r="P238" s="41">
        <v>-4.7138704982000004</v>
      </c>
      <c r="Q238" s="40" t="s">
        <v>26</v>
      </c>
      <c r="R238" s="41">
        <v>-8.9120250799999995E-2</v>
      </c>
      <c r="S238" s="42" t="s">
        <v>26</v>
      </c>
      <c r="T238" s="41">
        <v>-4.8178674739999998</v>
      </c>
      <c r="U238" s="42" t="s">
        <v>26</v>
      </c>
      <c r="V238" s="42">
        <f t="shared" si="71"/>
        <v>-8.9120250799999995E-2</v>
      </c>
      <c r="W238" s="42">
        <f t="shared" si="72"/>
        <v>2.2563838939966052E-2</v>
      </c>
      <c r="X238" s="42">
        <f t="shared" si="73"/>
        <v>-4.8178674739999998</v>
      </c>
      <c r="Y238" s="42">
        <f t="shared" si="74"/>
        <v>0.22062464691607928</v>
      </c>
      <c r="Z238" s="43">
        <f t="shared" si="75"/>
        <v>0.24318848585604533</v>
      </c>
      <c r="AG238" s="53" t="s">
        <v>26</v>
      </c>
      <c r="AH238" s="53">
        <f t="shared" si="76"/>
        <v>-1.9851165857999999</v>
      </c>
      <c r="AI238" s="53">
        <f t="shared" si="77"/>
        <v>0.13613064003690151</v>
      </c>
      <c r="AJ238" s="53">
        <f t="shared" si="78"/>
        <v>-31.231691664500001</v>
      </c>
      <c r="AK238" s="53">
        <f t="shared" si="79"/>
        <v>-1.7070098631999999</v>
      </c>
      <c r="AL238" s="53" t="s">
        <v>26</v>
      </c>
      <c r="AM238" s="53">
        <f t="shared" si="80"/>
        <v>-6.6075912797000003</v>
      </c>
      <c r="AN238" s="53">
        <f t="shared" si="81"/>
        <v>0.34772987506275638</v>
      </c>
      <c r="AO238" s="53">
        <f t="shared" si="82"/>
        <v>-7.2942452731999996</v>
      </c>
      <c r="AP238" s="53">
        <f t="shared" si="83"/>
        <v>-5.9735397168000004</v>
      </c>
      <c r="AQ238" s="54">
        <f t="shared" si="84"/>
        <v>0.48386051509965788</v>
      </c>
    </row>
    <row r="239" spans="1:43" x14ac:dyDescent="0.3">
      <c r="A239" s="40" t="s">
        <v>27</v>
      </c>
      <c r="B239" s="41">
        <v>-0.15725352570000001</v>
      </c>
      <c r="C239" s="42" t="s">
        <v>27</v>
      </c>
      <c r="D239" s="41">
        <v>-6.4753721064</v>
      </c>
      <c r="E239" s="40" t="s">
        <v>27</v>
      </c>
      <c r="F239" s="41">
        <v>-0.14626710239999999</v>
      </c>
      <c r="G239" s="42" t="s">
        <v>27</v>
      </c>
      <c r="H239" s="41">
        <v>-5.9651496430000002</v>
      </c>
      <c r="I239" s="40" t="s">
        <v>27</v>
      </c>
      <c r="J239" s="41">
        <v>-0.1150355065</v>
      </c>
      <c r="K239" s="42" t="s">
        <v>27</v>
      </c>
      <c r="L239" s="41">
        <v>-6.3737385271999996</v>
      </c>
      <c r="M239" s="40" t="s">
        <v>27</v>
      </c>
      <c r="N239" s="41">
        <v>-0.17066716970000001</v>
      </c>
      <c r="O239" s="42" t="s">
        <v>27</v>
      </c>
      <c r="P239" s="41">
        <v>-6.6169722697999998</v>
      </c>
      <c r="Q239" s="40" t="s">
        <v>27</v>
      </c>
      <c r="R239" s="41">
        <v>-7.0234161099999998E-2</v>
      </c>
      <c r="S239" s="42" t="s">
        <v>27</v>
      </c>
      <c r="T239" s="41">
        <v>-6.8394567753000004</v>
      </c>
      <c r="U239" s="42" t="s">
        <v>27</v>
      </c>
      <c r="V239" s="42">
        <f t="shared" si="71"/>
        <v>-0.14626710239999999</v>
      </c>
      <c r="W239" s="42">
        <f t="shared" si="72"/>
        <v>4.0122296824069939E-2</v>
      </c>
      <c r="X239" s="42">
        <f t="shared" si="73"/>
        <v>-6.4753721064</v>
      </c>
      <c r="Y239" s="42">
        <f t="shared" si="74"/>
        <v>0.32442646848037193</v>
      </c>
      <c r="Z239" s="43">
        <f t="shared" si="75"/>
        <v>0.36454876530444186</v>
      </c>
      <c r="AG239" s="53" t="s">
        <v>27</v>
      </c>
      <c r="AH239" s="53">
        <f t="shared" si="76"/>
        <v>-2.0683419329000001</v>
      </c>
      <c r="AI239" s="53">
        <f t="shared" si="77"/>
        <v>0.12133492274702787</v>
      </c>
      <c r="AJ239" s="53">
        <f t="shared" si="78"/>
        <v>-2.1423634126</v>
      </c>
      <c r="AK239" s="53">
        <f t="shared" si="79"/>
        <v>-1.8301257035</v>
      </c>
      <c r="AL239" s="53" t="s">
        <v>27</v>
      </c>
      <c r="AM239" s="53">
        <f t="shared" si="80"/>
        <v>-10.0160331098</v>
      </c>
      <c r="AN239" s="53">
        <f t="shared" si="81"/>
        <v>0.51113009408742482</v>
      </c>
      <c r="AO239" s="53">
        <f t="shared" si="82"/>
        <v>-10.6875844586</v>
      </c>
      <c r="AP239" s="53">
        <f t="shared" si="83"/>
        <v>-9.0098770899999998</v>
      </c>
      <c r="AQ239" s="54">
        <f t="shared" si="84"/>
        <v>0.63246501683445266</v>
      </c>
    </row>
    <row r="240" spans="1:43" x14ac:dyDescent="0.3">
      <c r="A240" s="40" t="s">
        <v>28</v>
      </c>
      <c r="B240" s="41">
        <v>-0.1687224675</v>
      </c>
      <c r="C240" s="42" t="s">
        <v>28</v>
      </c>
      <c r="D240" s="41">
        <v>-8.7139732626999997</v>
      </c>
      <c r="E240" s="40" t="s">
        <v>28</v>
      </c>
      <c r="F240" s="41">
        <v>-0.2335105049</v>
      </c>
      <c r="G240" s="42" t="s">
        <v>28</v>
      </c>
      <c r="H240" s="41">
        <v>-8.1770664150000005</v>
      </c>
      <c r="I240" s="40" t="s">
        <v>28</v>
      </c>
      <c r="J240" s="41">
        <v>-0.19029864469999999</v>
      </c>
      <c r="K240" s="42" t="s">
        <v>28</v>
      </c>
      <c r="L240" s="41">
        <v>-8.8429424669000003</v>
      </c>
      <c r="M240" s="40" t="s">
        <v>28</v>
      </c>
      <c r="N240" s="41">
        <v>-0.19806078839999999</v>
      </c>
      <c r="O240" s="42" t="s">
        <v>28</v>
      </c>
      <c r="P240" s="41">
        <v>-7.9142056408999997</v>
      </c>
      <c r="Q240" s="40" t="s">
        <v>28</v>
      </c>
      <c r="R240" s="41">
        <v>-0.2009327729</v>
      </c>
      <c r="S240" s="42" t="s">
        <v>28</v>
      </c>
      <c r="T240" s="41">
        <v>-8.7921676636000008</v>
      </c>
      <c r="U240" s="42" t="s">
        <v>28</v>
      </c>
      <c r="V240" s="42">
        <f t="shared" si="71"/>
        <v>-0.19806078839999999</v>
      </c>
      <c r="W240" s="42">
        <f t="shared" si="72"/>
        <v>2.3375309405869484E-2</v>
      </c>
      <c r="X240" s="42">
        <f t="shared" si="73"/>
        <v>-8.7139732626999997</v>
      </c>
      <c r="Y240" s="42">
        <f t="shared" si="74"/>
        <v>0.41697891834940032</v>
      </c>
      <c r="Z240" s="43">
        <f t="shared" si="75"/>
        <v>0.44035422775526978</v>
      </c>
      <c r="AG240" s="53" t="s">
        <v>28</v>
      </c>
      <c r="AH240" s="53">
        <f t="shared" si="76"/>
        <v>-2.1979059384999999</v>
      </c>
      <c r="AI240" s="53">
        <f t="shared" si="77"/>
        <v>0.14303087723312086</v>
      </c>
      <c r="AJ240" s="53">
        <f t="shared" si="78"/>
        <v>-2.2863916477999999</v>
      </c>
      <c r="AK240" s="53">
        <f t="shared" si="79"/>
        <v>-1.9022675743999999</v>
      </c>
      <c r="AL240" s="53" t="s">
        <v>28</v>
      </c>
      <c r="AM240" s="53">
        <f t="shared" si="80"/>
        <v>-12.6824982317</v>
      </c>
      <c r="AN240" s="53">
        <f t="shared" si="81"/>
        <v>0.74541456756290392</v>
      </c>
      <c r="AO240" s="53">
        <f t="shared" si="82"/>
        <v>-13.909899331</v>
      </c>
      <c r="AP240" s="53">
        <f t="shared" si="83"/>
        <v>-11.0213897139</v>
      </c>
      <c r="AQ240" s="54">
        <f t="shared" si="84"/>
        <v>0.88844544479602483</v>
      </c>
    </row>
    <row r="241" spans="1:43" x14ac:dyDescent="0.3">
      <c r="A241" s="40" t="s">
        <v>29</v>
      </c>
      <c r="B241" s="41">
        <v>-0.29913055290000001</v>
      </c>
      <c r="C241" s="42" t="s">
        <v>29</v>
      </c>
      <c r="D241" s="41">
        <v>-10.3640731627</v>
      </c>
      <c r="E241" s="40" t="s">
        <v>29</v>
      </c>
      <c r="F241" s="41">
        <v>-0.22680268780000001</v>
      </c>
      <c r="G241" s="42" t="s">
        <v>29</v>
      </c>
      <c r="H241" s="41">
        <v>-10.4026703598</v>
      </c>
      <c r="I241" s="40" t="s">
        <v>29</v>
      </c>
      <c r="J241" s="41">
        <v>-0.2238264771</v>
      </c>
      <c r="K241" s="42" t="s">
        <v>29</v>
      </c>
      <c r="L241" s="41">
        <v>-10.9710985188</v>
      </c>
      <c r="M241" s="40" t="s">
        <v>29</v>
      </c>
      <c r="N241" s="41">
        <v>-0.21694061049999999</v>
      </c>
      <c r="O241" s="42" t="s">
        <v>29</v>
      </c>
      <c r="P241" s="41">
        <v>-11.219760298300001</v>
      </c>
      <c r="Q241" s="40" t="s">
        <v>29</v>
      </c>
      <c r="R241" s="41">
        <v>-0.26157411229999999</v>
      </c>
      <c r="S241" s="42" t="s">
        <v>29</v>
      </c>
      <c r="T241" s="41">
        <v>-11.384836379999999</v>
      </c>
      <c r="U241" s="42" t="s">
        <v>29</v>
      </c>
      <c r="V241" s="42">
        <f t="shared" si="71"/>
        <v>-0.22680268780000001</v>
      </c>
      <c r="W241" s="42">
        <f t="shared" si="72"/>
        <v>3.4530649957529871E-2</v>
      </c>
      <c r="X241" s="42">
        <f t="shared" si="73"/>
        <v>-10.9710985188</v>
      </c>
      <c r="Y241" s="42">
        <f t="shared" si="74"/>
        <v>0.46689324198887994</v>
      </c>
      <c r="Z241" s="43">
        <f t="shared" si="75"/>
        <v>0.50142389194640979</v>
      </c>
      <c r="AG241" s="53" t="s">
        <v>29</v>
      </c>
      <c r="AH241" s="53">
        <f t="shared" si="76"/>
        <v>-2.3332932882000001</v>
      </c>
      <c r="AI241" s="53">
        <f t="shared" si="77"/>
        <v>0.14210563045509098</v>
      </c>
      <c r="AJ241" s="53">
        <f t="shared" si="78"/>
        <v>-2.4442695845000002</v>
      </c>
      <c r="AK241" s="53">
        <f t="shared" si="79"/>
        <v>-2.0296216174000001</v>
      </c>
      <c r="AL241" s="53" t="s">
        <v>29</v>
      </c>
      <c r="AM241" s="53">
        <f t="shared" si="80"/>
        <v>-15.3288555896</v>
      </c>
      <c r="AN241" s="53">
        <f t="shared" si="81"/>
        <v>0.36000926352366236</v>
      </c>
      <c r="AO241" s="53">
        <f t="shared" si="82"/>
        <v>-16.304897991899999</v>
      </c>
      <c r="AP241" s="53">
        <f t="shared" si="83"/>
        <v>-15.098686456999999</v>
      </c>
      <c r="AQ241" s="54">
        <f t="shared" si="84"/>
        <v>0.50211489397875331</v>
      </c>
    </row>
    <row r="242" spans="1:43" x14ac:dyDescent="0.3">
      <c r="A242" s="40" t="s">
        <v>5</v>
      </c>
      <c r="B242" s="41">
        <v>-0.3263272237</v>
      </c>
      <c r="C242" s="42" t="s">
        <v>5</v>
      </c>
      <c r="D242" s="41">
        <v>-12.3940104105</v>
      </c>
      <c r="E242" s="40" t="s">
        <v>5</v>
      </c>
      <c r="F242" s="41">
        <v>-0.32535746170000002</v>
      </c>
      <c r="G242" s="42" t="s">
        <v>5</v>
      </c>
      <c r="H242" s="41">
        <v>-12.823730916000001</v>
      </c>
      <c r="I242" s="40" t="s">
        <v>5</v>
      </c>
      <c r="J242" s="41">
        <v>-0.25781736659999999</v>
      </c>
      <c r="K242" s="42" t="s">
        <v>5</v>
      </c>
      <c r="L242" s="41">
        <v>-13.706334017</v>
      </c>
      <c r="M242" s="40" t="s">
        <v>5</v>
      </c>
      <c r="N242" s="41">
        <v>-0.34632167699999999</v>
      </c>
      <c r="O242" s="42" t="s">
        <v>5</v>
      </c>
      <c r="P242" s="41">
        <v>-12.2461204177</v>
      </c>
      <c r="Q242" s="40" t="s">
        <v>5</v>
      </c>
      <c r="R242" s="41">
        <v>-0.3172334893</v>
      </c>
      <c r="S242" s="42" t="s">
        <v>5</v>
      </c>
      <c r="T242" s="41">
        <v>-12.792888379700001</v>
      </c>
      <c r="U242" s="42" t="s">
        <v>5</v>
      </c>
      <c r="V242" s="42">
        <f t="shared" si="71"/>
        <v>-0.32535746170000002</v>
      </c>
      <c r="W242" s="42">
        <f t="shared" si="72"/>
        <v>3.3506408404118677E-2</v>
      </c>
      <c r="X242" s="42">
        <f t="shared" si="73"/>
        <v>-12.792888379700001</v>
      </c>
      <c r="Y242" s="42">
        <f t="shared" si="74"/>
        <v>0.56863711280337403</v>
      </c>
      <c r="Z242" s="43">
        <f t="shared" si="75"/>
        <v>0.6021435212074927</v>
      </c>
      <c r="AG242" s="53" t="s">
        <v>5</v>
      </c>
      <c r="AH242" s="53">
        <f t="shared" si="76"/>
        <v>-2.5008050276999998</v>
      </c>
      <c r="AI242" s="53">
        <f t="shared" si="77"/>
        <v>0.14386126547913217</v>
      </c>
      <c r="AJ242" s="53">
        <f t="shared" si="78"/>
        <v>-2.5918111131999999</v>
      </c>
      <c r="AK242" s="53">
        <f t="shared" si="79"/>
        <v>-2.2046529189999999</v>
      </c>
      <c r="AL242" s="53" t="s">
        <v>5</v>
      </c>
      <c r="AM242" s="53">
        <f t="shared" si="80"/>
        <v>-17.861862328699999</v>
      </c>
      <c r="AN242" s="53">
        <f t="shared" si="81"/>
        <v>0.62485244557956787</v>
      </c>
      <c r="AO242" s="53">
        <f t="shared" si="82"/>
        <v>-19.0754027007</v>
      </c>
      <c r="AP242" s="53">
        <f t="shared" si="83"/>
        <v>-16.444009786900001</v>
      </c>
      <c r="AQ242" s="54">
        <f t="shared" si="84"/>
        <v>0.76871371105870001</v>
      </c>
    </row>
    <row r="243" spans="1:43" x14ac:dyDescent="0.3">
      <c r="A243" s="40" t="s">
        <v>30</v>
      </c>
      <c r="B243" s="41">
        <v>-0.40418249690000002</v>
      </c>
      <c r="C243" s="42" t="s">
        <v>30</v>
      </c>
      <c r="D243" s="41">
        <v>-15.4635289582</v>
      </c>
      <c r="E243" s="40" t="s">
        <v>30</v>
      </c>
      <c r="F243" s="41">
        <v>-0.40801656130000002</v>
      </c>
      <c r="G243" s="42" t="s">
        <v>30</v>
      </c>
      <c r="H243" s="41">
        <v>-15.035285270199999</v>
      </c>
      <c r="I243" s="40" t="s">
        <v>30</v>
      </c>
      <c r="J243" s="41">
        <v>-0.36694389890000001</v>
      </c>
      <c r="K243" s="42" t="s">
        <v>30</v>
      </c>
      <c r="L243" s="41">
        <v>-15.4582912201</v>
      </c>
      <c r="M243" s="40" t="s">
        <v>30</v>
      </c>
      <c r="N243" s="41">
        <v>-0.42776342090000002</v>
      </c>
      <c r="O243" s="42" t="s">
        <v>30</v>
      </c>
      <c r="P243" s="41">
        <v>-14.744854974800001</v>
      </c>
      <c r="Q243" s="40" t="s">
        <v>30</v>
      </c>
      <c r="R243" s="41">
        <v>-0.41494220329999998</v>
      </c>
      <c r="S243" s="42" t="s">
        <v>30</v>
      </c>
      <c r="T243" s="41">
        <v>-14.3502305407</v>
      </c>
      <c r="U243" s="42" t="s">
        <v>30</v>
      </c>
      <c r="V243" s="42">
        <f t="shared" si="71"/>
        <v>-0.40801656130000002</v>
      </c>
      <c r="W243" s="42">
        <f t="shared" si="72"/>
        <v>2.2765485026093418E-2</v>
      </c>
      <c r="X243" s="42">
        <f t="shared" si="73"/>
        <v>-15.035285270199999</v>
      </c>
      <c r="Y243" s="42">
        <f t="shared" si="74"/>
        <v>0.4777262664388684</v>
      </c>
      <c r="Z243" s="43">
        <f t="shared" si="75"/>
        <v>0.50049175146496183</v>
      </c>
      <c r="AG243" s="53" t="s">
        <v>30</v>
      </c>
      <c r="AH243" s="53">
        <f t="shared" si="76"/>
        <v>-2.6804498691999998</v>
      </c>
      <c r="AI243" s="53">
        <f t="shared" si="77"/>
        <v>0.13546964757314756</v>
      </c>
      <c r="AJ243" s="53">
        <f t="shared" si="78"/>
        <v>-2.7984963708000001</v>
      </c>
      <c r="AK243" s="53">
        <f t="shared" si="79"/>
        <v>-2.4047416069000001</v>
      </c>
      <c r="AL243" s="53" t="s">
        <v>30</v>
      </c>
      <c r="AM243" s="53">
        <f t="shared" si="80"/>
        <v>-20.5047830904</v>
      </c>
      <c r="AN243" s="53">
        <f t="shared" si="81"/>
        <v>0.35917139121854263</v>
      </c>
      <c r="AO243" s="53">
        <f t="shared" si="82"/>
        <v>-21.002740770300001</v>
      </c>
      <c r="AP243" s="53">
        <f t="shared" si="83"/>
        <v>-19.648353027399999</v>
      </c>
      <c r="AQ243" s="54">
        <f t="shared" si="84"/>
        <v>0.49464103879169019</v>
      </c>
    </row>
    <row r="244" spans="1:43" x14ac:dyDescent="0.3">
      <c r="A244" s="40" t="s">
        <v>31</v>
      </c>
      <c r="B244" s="41">
        <v>-0.47161471290000001</v>
      </c>
      <c r="C244" s="42" t="s">
        <v>31</v>
      </c>
      <c r="D244" s="41">
        <v>-17.194520079499998</v>
      </c>
      <c r="E244" s="40" t="s">
        <v>31</v>
      </c>
      <c r="F244" s="41">
        <v>-0.47166653489999999</v>
      </c>
      <c r="G244" s="42" t="s">
        <v>31</v>
      </c>
      <c r="H244" s="41">
        <v>-16.876493371399999</v>
      </c>
      <c r="I244" s="40" t="s">
        <v>31</v>
      </c>
      <c r="J244" s="41">
        <v>-0.47281771579999998</v>
      </c>
      <c r="K244" s="42" t="s">
        <v>31</v>
      </c>
      <c r="L244" s="41">
        <v>-17.500738128999998</v>
      </c>
      <c r="M244" s="40" t="s">
        <v>31</v>
      </c>
      <c r="N244" s="41">
        <v>-0.4514953887</v>
      </c>
      <c r="O244" s="42" t="s">
        <v>31</v>
      </c>
      <c r="P244" s="41">
        <v>-17.164586245399999</v>
      </c>
      <c r="Q244" s="40" t="s">
        <v>31</v>
      </c>
      <c r="R244" s="41">
        <v>-0.47541795539999998</v>
      </c>
      <c r="S244" s="42" t="s">
        <v>31</v>
      </c>
      <c r="T244" s="41">
        <v>-16.633270034199999</v>
      </c>
      <c r="U244" s="42" t="s">
        <v>31</v>
      </c>
      <c r="V244" s="42">
        <f t="shared" si="71"/>
        <v>-0.47166653489999999</v>
      </c>
      <c r="W244" s="42">
        <f t="shared" si="72"/>
        <v>9.686762488010309E-3</v>
      </c>
      <c r="X244" s="42">
        <f t="shared" si="73"/>
        <v>-17.164586245399999</v>
      </c>
      <c r="Y244" s="42">
        <f t="shared" si="74"/>
        <v>0.33094113090584126</v>
      </c>
      <c r="Z244" s="43">
        <f t="shared" si="75"/>
        <v>0.34062789339385158</v>
      </c>
      <c r="AG244" s="53" t="s">
        <v>31</v>
      </c>
      <c r="AH244" s="53">
        <f t="shared" si="76"/>
        <v>-2.8594703491</v>
      </c>
      <c r="AI244" s="53">
        <f t="shared" si="77"/>
        <v>0.14417590866999294</v>
      </c>
      <c r="AJ244" s="53">
        <f t="shared" si="78"/>
        <v>-2.9647206702000002</v>
      </c>
      <c r="AK244" s="53">
        <f t="shared" si="79"/>
        <v>-2.5424168085000001</v>
      </c>
      <c r="AL244" s="53" t="s">
        <v>31</v>
      </c>
      <c r="AM244" s="53">
        <f t="shared" si="80"/>
        <v>-22.723043861699999</v>
      </c>
      <c r="AN244" s="53">
        <f t="shared" si="81"/>
        <v>0.58725947551538538</v>
      </c>
      <c r="AO244" s="53">
        <f t="shared" si="82"/>
        <v>-23.521479819</v>
      </c>
      <c r="AP244" s="53">
        <f t="shared" si="83"/>
        <v>-21.622152550300001</v>
      </c>
      <c r="AQ244" s="54">
        <f t="shared" si="84"/>
        <v>0.73143538418537835</v>
      </c>
    </row>
    <row r="245" spans="1:43" x14ac:dyDescent="0.3">
      <c r="A245" s="40" t="s">
        <v>32</v>
      </c>
      <c r="B245" s="41">
        <v>-0.61075502849999996</v>
      </c>
      <c r="C245" s="42" t="s">
        <v>32</v>
      </c>
      <c r="D245" s="41">
        <v>-19.794619016999999</v>
      </c>
      <c r="E245" s="40" t="s">
        <v>32</v>
      </c>
      <c r="F245" s="41">
        <v>-0.57317285279999997</v>
      </c>
      <c r="G245" s="42" t="s">
        <v>32</v>
      </c>
      <c r="H245" s="41">
        <v>-19.118317117099998</v>
      </c>
      <c r="I245" s="40" t="s">
        <v>32</v>
      </c>
      <c r="J245" s="41">
        <v>-0.61508355429999995</v>
      </c>
      <c r="K245" s="42" t="s">
        <v>32</v>
      </c>
      <c r="L245" s="41">
        <v>-18.639182802600001</v>
      </c>
      <c r="M245" s="40" t="s">
        <v>32</v>
      </c>
      <c r="N245" s="41">
        <v>-0.54815259650000003</v>
      </c>
      <c r="O245" s="42" t="s">
        <v>32</v>
      </c>
      <c r="P245" s="41">
        <v>-18.740120521000001</v>
      </c>
      <c r="Q245" s="40" t="s">
        <v>32</v>
      </c>
      <c r="R245" s="41">
        <v>-0.62849060560000003</v>
      </c>
      <c r="S245" s="42" t="s">
        <v>32</v>
      </c>
      <c r="T245" s="41">
        <v>-18.789536410899998</v>
      </c>
      <c r="U245" s="42" t="s">
        <v>32</v>
      </c>
      <c r="V245" s="42">
        <f t="shared" si="71"/>
        <v>-0.61075502849999996</v>
      </c>
      <c r="W245" s="42">
        <f t="shared" si="72"/>
        <v>3.3332448902271779E-2</v>
      </c>
      <c r="X245" s="42">
        <f t="shared" si="73"/>
        <v>-18.789536410899998</v>
      </c>
      <c r="Y245" s="42">
        <f t="shared" si="74"/>
        <v>0.47066500287401791</v>
      </c>
      <c r="Z245" s="43">
        <f t="shared" si="75"/>
        <v>0.50399745177628974</v>
      </c>
      <c r="AG245" s="53" t="s">
        <v>32</v>
      </c>
      <c r="AH245" s="53">
        <f t="shared" si="76"/>
        <v>-3.0644666138000001</v>
      </c>
      <c r="AI245" s="53">
        <f t="shared" si="77"/>
        <v>0.15364494100765344</v>
      </c>
      <c r="AJ245" s="53">
        <f t="shared" si="78"/>
        <v>-3.1395329537999999</v>
      </c>
      <c r="AK245" s="53">
        <f t="shared" si="79"/>
        <v>-2.7582691770999999</v>
      </c>
      <c r="AL245" s="53" t="s">
        <v>32</v>
      </c>
      <c r="AM245" s="53">
        <f t="shared" si="80"/>
        <v>-24.8559376983</v>
      </c>
      <c r="AN245" s="53">
        <f t="shared" si="81"/>
        <v>0.65727840212760358</v>
      </c>
      <c r="AO245" s="53">
        <f t="shared" si="82"/>
        <v>-25.9631411055</v>
      </c>
      <c r="AP245" s="53">
        <f t="shared" si="83"/>
        <v>-23.742753375700001</v>
      </c>
      <c r="AQ245" s="54">
        <f t="shared" si="84"/>
        <v>0.81092334313525705</v>
      </c>
    </row>
    <row r="246" spans="1:43" x14ac:dyDescent="0.3">
      <c r="A246" s="40" t="s">
        <v>33</v>
      </c>
      <c r="B246" s="41">
        <v>-0.68109188509999996</v>
      </c>
      <c r="C246" s="42" t="s">
        <v>33</v>
      </c>
      <c r="D246" s="41">
        <v>-20.675264915700001</v>
      </c>
      <c r="E246" s="40" t="s">
        <v>33</v>
      </c>
      <c r="F246" s="41">
        <v>-0.66175217770000005</v>
      </c>
      <c r="G246" s="42" t="s">
        <v>33</v>
      </c>
      <c r="H246" s="41">
        <v>-20.8123057874</v>
      </c>
      <c r="I246" s="40" t="s">
        <v>33</v>
      </c>
      <c r="J246" s="41">
        <v>-0.65536898239999997</v>
      </c>
      <c r="K246" s="42" t="s">
        <v>33</v>
      </c>
      <c r="L246" s="41">
        <v>-20.7298567904</v>
      </c>
      <c r="M246" s="40" t="s">
        <v>33</v>
      </c>
      <c r="N246" s="41">
        <v>-0.67806120430000005</v>
      </c>
      <c r="O246" s="42" t="s">
        <v>33</v>
      </c>
      <c r="P246" s="41">
        <v>-20.131752863999999</v>
      </c>
      <c r="Q246" s="40" t="s">
        <v>33</v>
      </c>
      <c r="R246" s="41">
        <v>-0.68003771489999998</v>
      </c>
      <c r="S246" s="42" t="s">
        <v>33</v>
      </c>
      <c r="T246" s="41">
        <v>-20.720932881500001</v>
      </c>
      <c r="U246" s="42" t="s">
        <v>33</v>
      </c>
      <c r="V246" s="42">
        <f t="shared" si="71"/>
        <v>-0.67806120430000005</v>
      </c>
      <c r="W246" s="42">
        <f t="shared" si="72"/>
        <v>1.1862690673263546E-2</v>
      </c>
      <c r="X246" s="42">
        <f t="shared" si="73"/>
        <v>-20.720932881500001</v>
      </c>
      <c r="Y246" s="42">
        <f t="shared" si="74"/>
        <v>0.27408863067233108</v>
      </c>
      <c r="Z246" s="43">
        <f t="shared" si="75"/>
        <v>0.28595132134559464</v>
      </c>
      <c r="AG246" s="53" t="s">
        <v>33</v>
      </c>
      <c r="AH246" s="53">
        <f t="shared" si="76"/>
        <v>-3.2480573500999999</v>
      </c>
      <c r="AI246" s="53">
        <f t="shared" si="77"/>
        <v>0.14358729250387689</v>
      </c>
      <c r="AJ246" s="53">
        <f t="shared" si="78"/>
        <v>-3.3492220736</v>
      </c>
      <c r="AK246" s="53">
        <f t="shared" si="79"/>
        <v>-2.9749306635999999</v>
      </c>
      <c r="AL246" s="53" t="s">
        <v>33</v>
      </c>
      <c r="AM246" s="53">
        <f t="shared" si="80"/>
        <v>-27.2525694574</v>
      </c>
      <c r="AN246" s="53">
        <f t="shared" si="81"/>
        <v>0.60397730225909096</v>
      </c>
      <c r="AO246" s="53">
        <f t="shared" si="82"/>
        <v>-28.473596278300001</v>
      </c>
      <c r="AP246" s="53">
        <f t="shared" si="83"/>
        <v>-26.110434206499999</v>
      </c>
      <c r="AQ246" s="54">
        <f t="shared" si="84"/>
        <v>0.74756459476296788</v>
      </c>
    </row>
    <row r="247" spans="1:43" x14ac:dyDescent="0.3">
      <c r="A247" s="40" t="s">
        <v>34</v>
      </c>
      <c r="B247" s="41">
        <v>-2.0368931872</v>
      </c>
      <c r="C247" s="42" t="s">
        <v>34</v>
      </c>
      <c r="D247" s="41">
        <v>-36.530345888500001</v>
      </c>
      <c r="E247" s="40" t="s">
        <v>34</v>
      </c>
      <c r="F247" s="41">
        <v>-2.1259881213999998</v>
      </c>
      <c r="G247" s="42" t="s">
        <v>34</v>
      </c>
      <c r="H247" s="41">
        <v>-36.246964828499998</v>
      </c>
      <c r="I247" s="40" t="s">
        <v>34</v>
      </c>
      <c r="J247" s="41">
        <v>-2.0733635386999998</v>
      </c>
      <c r="K247" s="42" t="s">
        <v>34</v>
      </c>
      <c r="L247" s="41">
        <v>-36.8190873629</v>
      </c>
      <c r="M247" s="40" t="s">
        <v>34</v>
      </c>
      <c r="N247" s="41">
        <v>-2.0939273114999999</v>
      </c>
      <c r="O247" s="42" t="s">
        <v>34</v>
      </c>
      <c r="P247" s="41">
        <v>-36.583135282999997</v>
      </c>
      <c r="Q247" s="40" t="s">
        <v>34</v>
      </c>
      <c r="R247" s="41">
        <v>-2.0445302063000002</v>
      </c>
      <c r="S247" s="42" t="s">
        <v>34</v>
      </c>
      <c r="T247" s="41">
        <v>-35.700489533400003</v>
      </c>
      <c r="U247" s="42" t="s">
        <v>34</v>
      </c>
      <c r="V247" s="42">
        <f t="shared" si="71"/>
        <v>-2.0733635386999998</v>
      </c>
      <c r="W247" s="42">
        <f t="shared" si="72"/>
        <v>3.6541857652196613E-2</v>
      </c>
      <c r="X247" s="42">
        <f t="shared" si="73"/>
        <v>-36.530345888500001</v>
      </c>
      <c r="Y247" s="42">
        <f t="shared" si="74"/>
        <v>0.42895761905675273</v>
      </c>
      <c r="Z247" s="43">
        <f t="shared" si="75"/>
        <v>0.46549947670894931</v>
      </c>
      <c r="AG247" s="53" t="s">
        <v>34</v>
      </c>
      <c r="AH247" s="53">
        <f t="shared" si="76"/>
        <v>-5.3499768015000004</v>
      </c>
      <c r="AI247" s="53">
        <f t="shared" si="77"/>
        <v>0.13807432797412267</v>
      </c>
      <c r="AJ247" s="53">
        <f t="shared" si="78"/>
        <v>-5.4218884306000001</v>
      </c>
      <c r="AK247" s="53">
        <f t="shared" si="79"/>
        <v>-5.0372948056000002</v>
      </c>
      <c r="AL247" s="53" t="s">
        <v>34</v>
      </c>
      <c r="AM247" s="53">
        <f t="shared" si="80"/>
        <v>-43.2038026102</v>
      </c>
      <c r="AN247" s="53">
        <f t="shared" si="81"/>
        <v>0.48001849283884079</v>
      </c>
      <c r="AO247" s="53">
        <f t="shared" si="82"/>
        <v>-44.021577898700002</v>
      </c>
      <c r="AP247" s="53">
        <f t="shared" si="83"/>
        <v>-42.156350545000002</v>
      </c>
      <c r="AQ247" s="54">
        <f t="shared" si="84"/>
        <v>0.61809282081296346</v>
      </c>
    </row>
    <row r="248" spans="1:43" x14ac:dyDescent="0.3">
      <c r="A248" s="40" t="s">
        <v>35</v>
      </c>
      <c r="B248" s="41">
        <v>-3.6472048128000001</v>
      </c>
      <c r="C248" s="42" t="s">
        <v>35</v>
      </c>
      <c r="D248" s="41">
        <v>-47.010726264900001</v>
      </c>
      <c r="E248" s="40" t="s">
        <v>35</v>
      </c>
      <c r="F248" s="41">
        <v>-3.5956259582999999</v>
      </c>
      <c r="G248" s="42" t="s">
        <v>35</v>
      </c>
      <c r="H248" s="41">
        <v>-48.355284787899997</v>
      </c>
      <c r="I248" s="40" t="s">
        <v>35</v>
      </c>
      <c r="J248" s="41">
        <v>-3.6760113416000002</v>
      </c>
      <c r="K248" s="42" t="s">
        <v>35</v>
      </c>
      <c r="L248" s="41">
        <v>-48.171575687199997</v>
      </c>
      <c r="M248" s="40" t="s">
        <v>35</v>
      </c>
      <c r="N248" s="41">
        <v>-3.6242158226000001</v>
      </c>
      <c r="O248" s="42" t="s">
        <v>35</v>
      </c>
      <c r="P248" s="41">
        <v>-49.490942056100003</v>
      </c>
      <c r="Q248" s="40" t="s">
        <v>35</v>
      </c>
      <c r="R248" s="41">
        <v>-3.6604983388000001</v>
      </c>
      <c r="S248" s="42" t="s">
        <v>35</v>
      </c>
      <c r="T248" s="41">
        <v>-48.6173998728</v>
      </c>
      <c r="U248" s="42" t="s">
        <v>35</v>
      </c>
      <c r="V248" s="42">
        <f t="shared" si="71"/>
        <v>-3.6472048128000001</v>
      </c>
      <c r="W248" s="42">
        <f t="shared" si="72"/>
        <v>3.156174250880206E-2</v>
      </c>
      <c r="X248" s="42">
        <f t="shared" si="73"/>
        <v>-48.355284787899997</v>
      </c>
      <c r="Y248" s="42">
        <f t="shared" si="74"/>
        <v>0.89395226394782656</v>
      </c>
      <c r="Z248" s="43">
        <f t="shared" si="75"/>
        <v>0.92551400645662862</v>
      </c>
      <c r="AG248" s="53" t="s">
        <v>35</v>
      </c>
      <c r="AH248" s="53">
        <f t="shared" si="76"/>
        <v>-7.2573167163000001</v>
      </c>
      <c r="AI248" s="53">
        <f t="shared" si="77"/>
        <v>0.10958647083224052</v>
      </c>
      <c r="AJ248" s="53">
        <f t="shared" si="78"/>
        <v>-7.4014300181000001</v>
      </c>
      <c r="AK248" s="53">
        <f t="shared" si="79"/>
        <v>-7.0341230072999998</v>
      </c>
      <c r="AL248" s="53" t="s">
        <v>35</v>
      </c>
      <c r="AM248" s="53">
        <f t="shared" si="80"/>
        <v>-51.964924690899998</v>
      </c>
      <c r="AN248" s="53">
        <f t="shared" si="81"/>
        <v>92.799022512429246</v>
      </c>
      <c r="AO248" s="53">
        <f t="shared" si="82"/>
        <v>-53.800960445100003</v>
      </c>
      <c r="AP248" s="53">
        <f t="shared" si="83"/>
        <v>306.89508735679999</v>
      </c>
      <c r="AQ248" s="54">
        <f t="shared" si="84"/>
        <v>92.908608983261487</v>
      </c>
    </row>
    <row r="249" spans="1:43" x14ac:dyDescent="0.3">
      <c r="A249" s="40" t="s">
        <v>36</v>
      </c>
      <c r="B249" s="41">
        <v>-5.2379917537000003</v>
      </c>
      <c r="C249" s="42" t="s">
        <v>36</v>
      </c>
      <c r="D249" s="41">
        <v>304.80167005200002</v>
      </c>
      <c r="E249" s="40" t="s">
        <v>36</v>
      </c>
      <c r="F249" s="41">
        <v>-5.1990097865999996</v>
      </c>
      <c r="G249" s="42" t="s">
        <v>36</v>
      </c>
      <c r="H249" s="41">
        <v>302.90670231370001</v>
      </c>
      <c r="I249" s="40" t="s">
        <v>36</v>
      </c>
      <c r="J249" s="41">
        <v>-5.238794478</v>
      </c>
      <c r="K249" s="42" t="s">
        <v>36</v>
      </c>
      <c r="L249" s="41">
        <v>304.58821791150001</v>
      </c>
      <c r="M249" s="40" t="s">
        <v>36</v>
      </c>
      <c r="N249" s="41">
        <v>-5.1971887897000002</v>
      </c>
      <c r="O249" s="42" t="s">
        <v>36</v>
      </c>
      <c r="P249" s="41">
        <v>304.66243413799998</v>
      </c>
      <c r="Q249" s="40" t="s">
        <v>36</v>
      </c>
      <c r="R249" s="41">
        <v>-5.2340029983000003</v>
      </c>
      <c r="S249" s="42" t="s">
        <v>36</v>
      </c>
      <c r="T249" s="41">
        <v>303.97229593140003</v>
      </c>
      <c r="U249" s="42" t="s">
        <v>36</v>
      </c>
      <c r="V249" s="42">
        <f t="shared" si="71"/>
        <v>-5.2340029983000003</v>
      </c>
      <c r="W249" s="42">
        <f t="shared" si="72"/>
        <v>2.1355292391084673E-2</v>
      </c>
      <c r="X249" s="42">
        <f t="shared" si="73"/>
        <v>304.58821791150001</v>
      </c>
      <c r="Y249" s="42">
        <f t="shared" si="74"/>
        <v>0.78263816664512731</v>
      </c>
      <c r="Z249" s="43">
        <f t="shared" si="75"/>
        <v>0.803993459036212</v>
      </c>
      <c r="AG249" s="53" t="s">
        <v>36</v>
      </c>
      <c r="AH249" s="53">
        <f t="shared" si="76"/>
        <v>-8.9064923560999993</v>
      </c>
      <c r="AI249" s="53">
        <f t="shared" si="77"/>
        <v>0.12680021490916316</v>
      </c>
      <c r="AJ249" s="53">
        <f t="shared" si="78"/>
        <v>-9.1358155248999999</v>
      </c>
      <c r="AK249" s="53">
        <f t="shared" si="79"/>
        <v>-8.7418118086999996</v>
      </c>
      <c r="AL249" s="53" t="s">
        <v>36</v>
      </c>
      <c r="AM249" s="53">
        <f t="shared" si="80"/>
        <v>300.6918492433</v>
      </c>
      <c r="AN249" s="53">
        <f t="shared" si="81"/>
        <v>1.1122691175383863</v>
      </c>
      <c r="AO249" s="53">
        <f t="shared" si="82"/>
        <v>298.26488843210001</v>
      </c>
      <c r="AP249" s="53">
        <f t="shared" si="83"/>
        <v>302.08050246049999</v>
      </c>
      <c r="AQ249" s="54">
        <f t="shared" si="84"/>
        <v>1.2390693324475495</v>
      </c>
    </row>
    <row r="250" spans="1:43" x14ac:dyDescent="0.3">
      <c r="A250" s="40" t="s">
        <v>37</v>
      </c>
      <c r="B250" s="41">
        <v>-6.5906583408000001</v>
      </c>
      <c r="C250" s="42" t="s">
        <v>37</v>
      </c>
      <c r="D250" s="41">
        <v>299.5875784461</v>
      </c>
      <c r="E250" s="40" t="s">
        <v>37</v>
      </c>
      <c r="F250" s="41">
        <v>-6.6437155913000003</v>
      </c>
      <c r="G250" s="42" t="s">
        <v>37</v>
      </c>
      <c r="H250" s="41">
        <v>299.34642571000001</v>
      </c>
      <c r="I250" s="40" t="s">
        <v>37</v>
      </c>
      <c r="J250" s="41">
        <v>-6.5939282751999997</v>
      </c>
      <c r="K250" s="42" t="s">
        <v>37</v>
      </c>
      <c r="L250" s="41">
        <v>298.60349651939998</v>
      </c>
      <c r="M250" s="40" t="s">
        <v>37</v>
      </c>
      <c r="N250" s="41">
        <v>-6.5953483157999999</v>
      </c>
      <c r="O250" s="42" t="s">
        <v>37</v>
      </c>
      <c r="P250" s="41">
        <v>299.04622647759999</v>
      </c>
      <c r="Q250" s="40" t="s">
        <v>37</v>
      </c>
      <c r="R250" s="41">
        <v>-6.6284958846000004</v>
      </c>
      <c r="S250" s="42" t="s">
        <v>37</v>
      </c>
      <c r="T250" s="41">
        <v>298.72906080069998</v>
      </c>
      <c r="U250" s="42" t="s">
        <v>37</v>
      </c>
      <c r="V250" s="42">
        <f t="shared" si="71"/>
        <v>-6.5953483157999999</v>
      </c>
      <c r="W250" s="42">
        <f t="shared" si="72"/>
        <v>2.4109071939804539E-2</v>
      </c>
      <c r="X250" s="42">
        <f t="shared" si="73"/>
        <v>299.04622647759999</v>
      </c>
      <c r="Y250" s="42">
        <f t="shared" si="74"/>
        <v>0.41184095508411583</v>
      </c>
      <c r="Z250" s="43">
        <f t="shared" si="75"/>
        <v>0.43595002702392038</v>
      </c>
      <c r="AG250" s="53" t="s">
        <v>37</v>
      </c>
      <c r="AH250" s="53">
        <f t="shared" si="76"/>
        <v>-10.418500417500001</v>
      </c>
      <c r="AI250" s="53">
        <f t="shared" si="77"/>
        <v>0.12187396811290117</v>
      </c>
      <c r="AJ250" s="53">
        <f t="shared" si="78"/>
        <v>-10.466188364600001</v>
      </c>
      <c r="AK250" s="53">
        <f t="shared" si="79"/>
        <v>-10.046927310099999</v>
      </c>
      <c r="AL250" s="53" t="s">
        <v>37</v>
      </c>
      <c r="AM250" s="53">
        <f t="shared" si="80"/>
        <v>296.5617400923</v>
      </c>
      <c r="AN250" s="53">
        <f t="shared" si="81"/>
        <v>1.1806116712080073</v>
      </c>
      <c r="AO250" s="53">
        <f t="shared" si="82"/>
        <v>294.59645804730002</v>
      </c>
      <c r="AP250" s="53">
        <f t="shared" si="83"/>
        <v>298.70699105800003</v>
      </c>
      <c r="AQ250" s="54">
        <f t="shared" si="84"/>
        <v>1.3024856393209083</v>
      </c>
    </row>
    <row r="251" spans="1:43" x14ac:dyDescent="0.3">
      <c r="A251" s="40" t="s">
        <v>38</v>
      </c>
      <c r="B251" s="41">
        <v>-7.8494452127000001</v>
      </c>
      <c r="C251" s="42" t="s">
        <v>38</v>
      </c>
      <c r="D251" s="41">
        <v>294.35620419650002</v>
      </c>
      <c r="E251" s="40" t="s">
        <v>38</v>
      </c>
      <c r="F251" s="41">
        <v>-7.8775984011000002</v>
      </c>
      <c r="G251" s="42" t="s">
        <v>38</v>
      </c>
      <c r="H251" s="41">
        <v>-66.642677173500005</v>
      </c>
      <c r="I251" s="40" t="s">
        <v>38</v>
      </c>
      <c r="J251" s="41">
        <v>-7.8051042321999997</v>
      </c>
      <c r="K251" s="42" t="s">
        <v>38</v>
      </c>
      <c r="L251" s="41">
        <v>295.7678486511</v>
      </c>
      <c r="M251" s="40" t="s">
        <v>38</v>
      </c>
      <c r="N251" s="41">
        <v>-7.8524448013999999</v>
      </c>
      <c r="O251" s="42" t="s">
        <v>38</v>
      </c>
      <c r="P251" s="41">
        <v>-64.311629683700005</v>
      </c>
      <c r="Q251" s="40" t="s">
        <v>38</v>
      </c>
      <c r="R251" s="41">
        <v>-7.8881554460999999</v>
      </c>
      <c r="S251" s="42" t="s">
        <v>38</v>
      </c>
      <c r="T251" s="41">
        <v>-65.906196657999999</v>
      </c>
      <c r="U251" s="42" t="s">
        <v>38</v>
      </c>
      <c r="V251" s="42">
        <f t="shared" si="71"/>
        <v>-7.8524448013999999</v>
      </c>
      <c r="W251" s="42">
        <f t="shared" si="72"/>
        <v>3.2155596200252476E-2</v>
      </c>
      <c r="X251" s="42">
        <f t="shared" si="73"/>
        <v>-64.311629683700005</v>
      </c>
      <c r="Y251" s="42">
        <f t="shared" si="74"/>
        <v>197.55620104752208</v>
      </c>
      <c r="Z251" s="43">
        <f t="shared" si="75"/>
        <v>197.58835664372234</v>
      </c>
      <c r="AG251" s="53" t="s">
        <v>38</v>
      </c>
      <c r="AH251" s="53">
        <f t="shared" si="76"/>
        <v>-11.6171624455</v>
      </c>
      <c r="AI251" s="53">
        <f t="shared" si="77"/>
        <v>8.4754163545944297E-2</v>
      </c>
      <c r="AJ251" s="53">
        <f t="shared" si="78"/>
        <v>-11.764535216200001</v>
      </c>
      <c r="AK251" s="53">
        <f t="shared" si="79"/>
        <v>-11.4297346512</v>
      </c>
      <c r="AL251" s="53" t="s">
        <v>38</v>
      </c>
      <c r="AM251" s="53">
        <f t="shared" si="80"/>
        <v>-66.059182946000007</v>
      </c>
      <c r="AN251" s="53">
        <f t="shared" si="81"/>
        <v>93.374352900082201</v>
      </c>
      <c r="AO251" s="53">
        <f t="shared" si="82"/>
        <v>-68.968485122199993</v>
      </c>
      <c r="AP251" s="53">
        <f t="shared" si="83"/>
        <v>295.61124807959999</v>
      </c>
      <c r="AQ251" s="54">
        <f t="shared" si="84"/>
        <v>93.459107063628139</v>
      </c>
    </row>
    <row r="252" spans="1:43" x14ac:dyDescent="0.3">
      <c r="A252" s="40" t="s">
        <v>39</v>
      </c>
      <c r="B252" s="41">
        <v>-9.0101915877999996</v>
      </c>
      <c r="C252" s="42" t="s">
        <v>39</v>
      </c>
      <c r="D252" s="41">
        <v>-66.457562851000006</v>
      </c>
      <c r="E252" s="40" t="s">
        <v>39</v>
      </c>
      <c r="F252" s="41">
        <v>-9.1145976286000003</v>
      </c>
      <c r="G252" s="42" t="s">
        <v>39</v>
      </c>
      <c r="H252" s="41">
        <v>292.18036464469998</v>
      </c>
      <c r="I252" s="40" t="s">
        <v>39</v>
      </c>
      <c r="J252" s="41">
        <v>-8.9610847660000008</v>
      </c>
      <c r="K252" s="42" t="s">
        <v>39</v>
      </c>
      <c r="L252" s="41">
        <v>292.50402873040002</v>
      </c>
      <c r="M252" s="40" t="s">
        <v>39</v>
      </c>
      <c r="N252" s="41">
        <v>-9.1213379434000004</v>
      </c>
      <c r="O252" s="42" t="s">
        <v>39</v>
      </c>
      <c r="P252" s="41">
        <v>293.68555608420002</v>
      </c>
      <c r="Q252" s="40" t="s">
        <v>39</v>
      </c>
      <c r="R252" s="41">
        <v>-9.0329291815000001</v>
      </c>
      <c r="S252" s="42" t="s">
        <v>39</v>
      </c>
      <c r="T252" s="41">
        <v>294.73130194880002</v>
      </c>
      <c r="U252" s="42" t="s">
        <v>39</v>
      </c>
      <c r="V252" s="42">
        <f t="shared" si="71"/>
        <v>-9.0329291815000001</v>
      </c>
      <c r="W252" s="42">
        <f t="shared" si="72"/>
        <v>6.8964769266000786E-2</v>
      </c>
      <c r="X252" s="42">
        <f t="shared" si="73"/>
        <v>292.50402873040002</v>
      </c>
      <c r="Y252" s="42">
        <f t="shared" si="74"/>
        <v>160.88060439638684</v>
      </c>
      <c r="Z252" s="43">
        <f t="shared" si="75"/>
        <v>160.94956916565283</v>
      </c>
      <c r="AG252" s="53" t="s">
        <v>39</v>
      </c>
      <c r="AH252" s="53">
        <f t="shared" si="76"/>
        <v>-12.7007848149</v>
      </c>
      <c r="AI252" s="53">
        <f t="shared" si="77"/>
        <v>0.11454148645097395</v>
      </c>
      <c r="AJ252" s="53">
        <f t="shared" si="78"/>
        <v>-12.9088328393</v>
      </c>
      <c r="AK252" s="53">
        <f t="shared" si="79"/>
        <v>-12.5107501126</v>
      </c>
      <c r="AL252" s="53" t="s">
        <v>39</v>
      </c>
      <c r="AM252" s="53">
        <f t="shared" si="80"/>
        <v>-65.593663303400007</v>
      </c>
      <c r="AN252" s="53">
        <f t="shared" si="81"/>
        <v>185.8622367011896</v>
      </c>
      <c r="AO252" s="53">
        <f t="shared" si="82"/>
        <v>-71.083803123699994</v>
      </c>
      <c r="AP252" s="53">
        <f t="shared" si="83"/>
        <v>293.37125825850001</v>
      </c>
      <c r="AQ252" s="54">
        <f t="shared" si="84"/>
        <v>185.97677818764058</v>
      </c>
    </row>
    <row r="253" spans="1:43" x14ac:dyDescent="0.3">
      <c r="A253" s="40" t="s">
        <v>40</v>
      </c>
      <c r="B253" s="41">
        <v>-10.0587434376</v>
      </c>
      <c r="C253" s="42" t="s">
        <v>40</v>
      </c>
      <c r="D253" s="41">
        <v>-70.829083704499993</v>
      </c>
      <c r="E253" s="40" t="s">
        <v>40</v>
      </c>
      <c r="F253" s="41">
        <v>-10.0800732508</v>
      </c>
      <c r="G253" s="42" t="s">
        <v>40</v>
      </c>
      <c r="H253" s="41">
        <v>-71.2913208306</v>
      </c>
      <c r="I253" s="40" t="s">
        <v>40</v>
      </c>
      <c r="J253" s="41">
        <v>-10.048744664499999</v>
      </c>
      <c r="K253" s="42" t="s">
        <v>40</v>
      </c>
      <c r="L253" s="41">
        <v>-68.319938606700006</v>
      </c>
      <c r="M253" s="40" t="s">
        <v>40</v>
      </c>
      <c r="N253" s="41">
        <v>-9.8971231048000003</v>
      </c>
      <c r="O253" s="42" t="s">
        <v>40</v>
      </c>
      <c r="P253" s="41">
        <v>-70.810392669099997</v>
      </c>
      <c r="Q253" s="40" t="s">
        <v>40</v>
      </c>
      <c r="R253" s="41">
        <v>-10.0545234543</v>
      </c>
      <c r="S253" s="42" t="s">
        <v>40</v>
      </c>
      <c r="T253" s="41">
        <v>-70.507941555299993</v>
      </c>
      <c r="U253" s="42" t="s">
        <v>40</v>
      </c>
      <c r="V253" s="42">
        <f t="shared" si="71"/>
        <v>-10.0545234543</v>
      </c>
      <c r="W253" s="42">
        <f t="shared" si="72"/>
        <v>7.4025761316717079E-2</v>
      </c>
      <c r="X253" s="42">
        <f t="shared" si="73"/>
        <v>-70.810392669099997</v>
      </c>
      <c r="Y253" s="42">
        <f t="shared" si="74"/>
        <v>1.1697913540372049</v>
      </c>
      <c r="Z253" s="43">
        <f t="shared" si="75"/>
        <v>1.2438171153539219</v>
      </c>
      <c r="AG253" s="53" t="s">
        <v>40</v>
      </c>
      <c r="AH253" s="53">
        <f t="shared" si="76"/>
        <v>-13.685882923599999</v>
      </c>
      <c r="AI253" s="53">
        <f t="shared" si="77"/>
        <v>8.3712990468226861E-2</v>
      </c>
      <c r="AJ253" s="53">
        <f t="shared" si="78"/>
        <v>-13.8128271667</v>
      </c>
      <c r="AK253" s="53">
        <f t="shared" si="79"/>
        <v>-13.475979021500001</v>
      </c>
      <c r="AL253" s="53" t="s">
        <v>40</v>
      </c>
      <c r="AM253" s="53">
        <f t="shared" si="80"/>
        <v>-70.973491396399993</v>
      </c>
      <c r="AN253" s="53">
        <f t="shared" si="81"/>
        <v>1.0718688637976879</v>
      </c>
      <c r="AO253" s="53">
        <f t="shared" si="82"/>
        <v>-72.103296965300004</v>
      </c>
      <c r="AP253" s="53">
        <f t="shared" si="83"/>
        <v>-68.042599793400001</v>
      </c>
      <c r="AQ253" s="54">
        <f t="shared" si="84"/>
        <v>1.1555818542659146</v>
      </c>
    </row>
    <row r="254" spans="1:43" x14ac:dyDescent="0.3">
      <c r="A254" s="40" t="s">
        <v>41</v>
      </c>
      <c r="B254" s="41">
        <v>-11.003492778</v>
      </c>
      <c r="C254" s="42" t="s">
        <v>41</v>
      </c>
      <c r="D254" s="41">
        <v>-70.400608098700005</v>
      </c>
      <c r="E254" s="40" t="s">
        <v>41</v>
      </c>
      <c r="F254" s="41">
        <v>-10.8586757305</v>
      </c>
      <c r="G254" s="42" t="s">
        <v>41</v>
      </c>
      <c r="H254" s="41">
        <v>-71.086574471999995</v>
      </c>
      <c r="I254" s="40" t="s">
        <v>41</v>
      </c>
      <c r="J254" s="41">
        <v>-10.8235060197</v>
      </c>
      <c r="K254" s="42" t="s">
        <v>41</v>
      </c>
      <c r="L254" s="41">
        <v>-73.1867903885</v>
      </c>
      <c r="M254" s="40" t="s">
        <v>41</v>
      </c>
      <c r="N254" s="41">
        <v>-10.968944066500001</v>
      </c>
      <c r="O254" s="42" t="s">
        <v>41</v>
      </c>
      <c r="P254" s="41">
        <v>-72.775526397500002</v>
      </c>
      <c r="Q254" s="40" t="s">
        <v>41</v>
      </c>
      <c r="R254" s="41">
        <v>-10.9782184664</v>
      </c>
      <c r="S254" s="42" t="s">
        <v>41</v>
      </c>
      <c r="T254" s="41">
        <v>-69.173317264000005</v>
      </c>
      <c r="U254" s="42" t="s">
        <v>41</v>
      </c>
      <c r="V254" s="42">
        <f t="shared" si="71"/>
        <v>-10.968944066500001</v>
      </c>
      <c r="W254" s="42">
        <f t="shared" si="72"/>
        <v>8.0018834034854047E-2</v>
      </c>
      <c r="X254" s="42">
        <f t="shared" si="73"/>
        <v>-71.086574471999995</v>
      </c>
      <c r="Y254" s="42">
        <f t="shared" si="74"/>
        <v>1.6666864614496189</v>
      </c>
      <c r="Z254" s="43">
        <f t="shared" si="75"/>
        <v>1.7467052954844728</v>
      </c>
      <c r="AG254" s="53" t="s">
        <v>41</v>
      </c>
      <c r="AH254" s="53">
        <f t="shared" si="76"/>
        <v>-14.547366613599999</v>
      </c>
      <c r="AI254" s="53">
        <f t="shared" si="77"/>
        <v>0.12817973965882606</v>
      </c>
      <c r="AJ254" s="53">
        <f t="shared" si="78"/>
        <v>-14.8762208557</v>
      </c>
      <c r="AK254" s="53">
        <f t="shared" si="79"/>
        <v>-14.4155797168</v>
      </c>
      <c r="AL254" s="53" t="s">
        <v>41</v>
      </c>
      <c r="AM254" s="53">
        <f t="shared" si="80"/>
        <v>-71.104013340199998</v>
      </c>
      <c r="AN254" s="53">
        <f t="shared" si="81"/>
        <v>2.0008909177154237</v>
      </c>
      <c r="AO254" s="53">
        <f t="shared" si="82"/>
        <v>-75.307803079300001</v>
      </c>
      <c r="AP254" s="53">
        <f t="shared" si="83"/>
        <v>-67.350796856000002</v>
      </c>
      <c r="AQ254" s="54">
        <f t="shared" si="84"/>
        <v>2.1290706573742497</v>
      </c>
    </row>
    <row r="255" spans="1:43" x14ac:dyDescent="0.3">
      <c r="A255" s="40" t="s">
        <v>4</v>
      </c>
      <c r="B255" s="41">
        <v>-11.843722340699999</v>
      </c>
      <c r="C255" s="42" t="s">
        <v>4</v>
      </c>
      <c r="D255" s="41">
        <v>-73.195569596300004</v>
      </c>
      <c r="E255" s="40" t="s">
        <v>4</v>
      </c>
      <c r="F255" s="41">
        <v>-11.6436588159</v>
      </c>
      <c r="G255" s="42" t="s">
        <v>4</v>
      </c>
      <c r="H255" s="41">
        <v>-73.470916573799997</v>
      </c>
      <c r="I255" s="40" t="s">
        <v>4</v>
      </c>
      <c r="J255" s="41">
        <v>-11.8813784125</v>
      </c>
      <c r="K255" s="42" t="s">
        <v>4</v>
      </c>
      <c r="L255" s="41">
        <v>-71.879016293800007</v>
      </c>
      <c r="M255" s="40" t="s">
        <v>4</v>
      </c>
      <c r="N255" s="41">
        <v>-11.6757891495</v>
      </c>
      <c r="O255" s="42" t="s">
        <v>4</v>
      </c>
      <c r="P255" s="41">
        <v>-71.4550967996</v>
      </c>
      <c r="Q255" s="40" t="s">
        <v>4</v>
      </c>
      <c r="R255" s="41">
        <v>-11.689489287900001</v>
      </c>
      <c r="S255" s="42" t="s">
        <v>4</v>
      </c>
      <c r="T255" s="41">
        <v>-72.751100969600003</v>
      </c>
      <c r="U255" s="42" t="s">
        <v>4</v>
      </c>
      <c r="V255" s="42">
        <f t="shared" si="71"/>
        <v>-11.689489287900001</v>
      </c>
      <c r="W255" s="42">
        <f t="shared" si="72"/>
        <v>0.10778503075170104</v>
      </c>
      <c r="X255" s="42">
        <f t="shared" si="73"/>
        <v>-72.751100969600003</v>
      </c>
      <c r="Y255" s="42">
        <f t="shared" si="74"/>
        <v>0.85940686138959521</v>
      </c>
      <c r="Z255" s="43">
        <f t="shared" si="75"/>
        <v>0.96719189214129631</v>
      </c>
      <c r="AG255" s="53" t="s">
        <v>4</v>
      </c>
      <c r="AH255" s="53">
        <f t="shared" si="76"/>
        <v>-15.3281465991</v>
      </c>
      <c r="AI255" s="53">
        <f t="shared" si="77"/>
        <v>0.15799567225210762</v>
      </c>
      <c r="AJ255" s="53">
        <f t="shared" si="78"/>
        <v>-15.673264208100001</v>
      </c>
      <c r="AK255" s="53">
        <f t="shared" si="79"/>
        <v>-15.088621787299999</v>
      </c>
      <c r="AL255" s="53" t="s">
        <v>4</v>
      </c>
      <c r="AM255" s="53">
        <f t="shared" si="80"/>
        <v>-72.910874151800002</v>
      </c>
      <c r="AN255" s="53">
        <f t="shared" si="81"/>
        <v>1.789031405171247</v>
      </c>
      <c r="AO255" s="53">
        <f t="shared" si="82"/>
        <v>-75.594918597499998</v>
      </c>
      <c r="AP255" s="53">
        <f t="shared" si="83"/>
        <v>-70.121030909300003</v>
      </c>
      <c r="AQ255" s="54">
        <f t="shared" si="84"/>
        <v>1.9470270774233547</v>
      </c>
    </row>
    <row r="256" spans="1:43" x14ac:dyDescent="0.3">
      <c r="A256" s="40" t="s">
        <v>3</v>
      </c>
      <c r="B256" s="41">
        <v>-17.554431777800001</v>
      </c>
      <c r="C256" s="42" t="s">
        <v>3</v>
      </c>
      <c r="D256" s="41">
        <v>-79.858084568899997</v>
      </c>
      <c r="E256" s="40" t="s">
        <v>3</v>
      </c>
      <c r="F256" s="41">
        <v>-17.461978944199998</v>
      </c>
      <c r="G256" s="42" t="s">
        <v>3</v>
      </c>
      <c r="H256" s="41">
        <v>-78.248017623600006</v>
      </c>
      <c r="I256" s="40" t="s">
        <v>3</v>
      </c>
      <c r="J256" s="41">
        <v>-17.423537643700001</v>
      </c>
      <c r="K256" s="42" t="s">
        <v>3</v>
      </c>
      <c r="L256" s="41">
        <v>-82.362629711300002</v>
      </c>
      <c r="M256" s="40" t="s">
        <v>3</v>
      </c>
      <c r="N256" s="41">
        <v>-17.369686888</v>
      </c>
      <c r="O256" s="42" t="s">
        <v>3</v>
      </c>
      <c r="P256" s="41">
        <v>-79.742279250199999</v>
      </c>
      <c r="Q256" s="40" t="s">
        <v>3</v>
      </c>
      <c r="R256" s="41">
        <v>-17.353974559000001</v>
      </c>
      <c r="S256" s="42" t="s">
        <v>3</v>
      </c>
      <c r="T256" s="41">
        <v>-75.349142005499999</v>
      </c>
      <c r="U256" s="42" t="s">
        <v>3</v>
      </c>
      <c r="V256" s="42">
        <f t="shared" si="71"/>
        <v>-17.423537643700001</v>
      </c>
      <c r="W256" s="42">
        <f t="shared" si="72"/>
        <v>8.0511142094722932E-2</v>
      </c>
      <c r="X256" s="42">
        <f t="shared" si="73"/>
        <v>-79.742279250199999</v>
      </c>
      <c r="Y256" s="42">
        <f t="shared" si="74"/>
        <v>2.5703138653664692</v>
      </c>
      <c r="Z256" s="43">
        <f t="shared" si="75"/>
        <v>2.6508250074611923</v>
      </c>
      <c r="AG256" s="53" t="s">
        <v>3</v>
      </c>
      <c r="AH256" s="53">
        <f t="shared" si="76"/>
        <v>-20.9940081584</v>
      </c>
      <c r="AI256" s="53">
        <f t="shared" si="77"/>
        <v>0.22590414696938113</v>
      </c>
      <c r="AJ256" s="53">
        <f t="shared" si="78"/>
        <v>-21.246814844300001</v>
      </c>
      <c r="AK256" s="53">
        <f t="shared" si="79"/>
        <v>-20.476356693900001</v>
      </c>
      <c r="AL256" s="53" t="s">
        <v>3</v>
      </c>
      <c r="AM256" s="53">
        <f t="shared" si="80"/>
        <v>-75.863871724099994</v>
      </c>
      <c r="AN256" s="53">
        <f t="shared" si="81"/>
        <v>2.3946613454884185</v>
      </c>
      <c r="AO256" s="53">
        <f t="shared" si="82"/>
        <v>-81.175663212800004</v>
      </c>
      <c r="AP256" s="53">
        <f t="shared" si="83"/>
        <v>-72.751810675800002</v>
      </c>
      <c r="AQ256" s="54">
        <f t="shared" si="84"/>
        <v>2.6205654924577995</v>
      </c>
    </row>
    <row r="257" spans="1:43" x14ac:dyDescent="0.3">
      <c r="A257" s="40" t="s">
        <v>2</v>
      </c>
      <c r="B257" s="41">
        <v>-20.825645095500001</v>
      </c>
      <c r="C257" s="42" t="s">
        <v>2</v>
      </c>
      <c r="D257" s="41">
        <v>-77.645509444300004</v>
      </c>
      <c r="E257" s="40" t="s">
        <v>2</v>
      </c>
      <c r="F257" s="41">
        <v>-21.044609175200002</v>
      </c>
      <c r="G257" s="42" t="s">
        <v>2</v>
      </c>
      <c r="H257" s="41">
        <v>-76.6584240185</v>
      </c>
      <c r="I257" s="40" t="s">
        <v>2</v>
      </c>
      <c r="J257" s="41">
        <v>-20.552032522200001</v>
      </c>
      <c r="K257" s="42" t="s">
        <v>2</v>
      </c>
      <c r="L257" s="41">
        <v>-75.506581874899993</v>
      </c>
      <c r="M257" s="40" t="s">
        <v>2</v>
      </c>
      <c r="N257" s="41">
        <v>-20.899449891700002</v>
      </c>
      <c r="O257" s="42" t="s">
        <v>2</v>
      </c>
      <c r="P257" s="41">
        <v>-84.712880124899996</v>
      </c>
      <c r="Q257" s="40" t="s">
        <v>2</v>
      </c>
      <c r="R257" s="41">
        <v>-21.061698007699999</v>
      </c>
      <c r="S257" s="42" t="s">
        <v>2</v>
      </c>
      <c r="T257" s="41">
        <v>-79.8016800786</v>
      </c>
      <c r="U257" s="42" t="s">
        <v>2</v>
      </c>
      <c r="V257" s="42">
        <f t="shared" si="71"/>
        <v>-20.899449891700002</v>
      </c>
      <c r="W257" s="42">
        <f t="shared" si="72"/>
        <v>0.20673103607294496</v>
      </c>
      <c r="X257" s="42">
        <f t="shared" si="73"/>
        <v>-77.645509444300004</v>
      </c>
      <c r="Y257" s="42">
        <f t="shared" si="74"/>
        <v>3.6300887938272126</v>
      </c>
      <c r="Z257" s="43">
        <f t="shared" si="75"/>
        <v>3.8368198299001577</v>
      </c>
      <c r="AG257" s="53" t="s">
        <v>2</v>
      </c>
      <c r="AH257" s="53">
        <f t="shared" si="76"/>
        <v>-24.197896134299999</v>
      </c>
      <c r="AI257" s="53">
        <f t="shared" si="77"/>
        <v>0.28956591057362552</v>
      </c>
      <c r="AJ257" s="53">
        <f t="shared" si="78"/>
        <v>-24.699028842600001</v>
      </c>
      <c r="AK257" s="53">
        <f t="shared" si="79"/>
        <v>-23.827574909300001</v>
      </c>
      <c r="AL257" s="53" t="s">
        <v>2</v>
      </c>
      <c r="AM257" s="53">
        <f t="shared" si="80"/>
        <v>-78.236645705300006</v>
      </c>
      <c r="AN257" s="53">
        <f t="shared" si="81"/>
        <v>5.1003071131553455</v>
      </c>
      <c r="AO257" s="53">
        <f t="shared" si="82"/>
        <v>-81.756695193300004</v>
      </c>
      <c r="AP257" s="53">
        <f t="shared" si="83"/>
        <v>-63.115592298000003</v>
      </c>
      <c r="AQ257" s="54">
        <f t="shared" si="84"/>
        <v>5.3898730237289714</v>
      </c>
    </row>
    <row r="258" spans="1:43" x14ac:dyDescent="0.3">
      <c r="A258" s="40" t="s">
        <v>42</v>
      </c>
      <c r="B258" s="41">
        <v>-23.149566813700002</v>
      </c>
      <c r="C258" s="42" t="s">
        <v>42</v>
      </c>
      <c r="D258" s="41">
        <v>-79.291859153999994</v>
      </c>
      <c r="E258" s="40" t="s">
        <v>42</v>
      </c>
      <c r="F258" s="41">
        <v>-23.109315708600001</v>
      </c>
      <c r="G258" s="42" t="s">
        <v>42</v>
      </c>
      <c r="H258" s="41">
        <v>-76.438791443100001</v>
      </c>
      <c r="I258" s="40" t="s">
        <v>42</v>
      </c>
      <c r="J258" s="41">
        <v>-23.119205720299998</v>
      </c>
      <c r="K258" s="42" t="s">
        <v>42</v>
      </c>
      <c r="L258" s="41">
        <v>-85.7122713344</v>
      </c>
      <c r="M258" s="40" t="s">
        <v>42</v>
      </c>
      <c r="N258" s="41">
        <v>-23.3481074207</v>
      </c>
      <c r="O258" s="42" t="s">
        <v>42</v>
      </c>
      <c r="P258" s="41">
        <v>-69.855601692799993</v>
      </c>
      <c r="Q258" s="40" t="s">
        <v>42</v>
      </c>
      <c r="R258" s="41">
        <v>-22.943016011200001</v>
      </c>
      <c r="S258" s="42" t="s">
        <v>42</v>
      </c>
      <c r="T258" s="41">
        <v>-83.365266090000006</v>
      </c>
      <c r="U258" s="42" t="s">
        <v>42</v>
      </c>
      <c r="V258" s="42">
        <f t="shared" si="71"/>
        <v>-23.119205720299998</v>
      </c>
      <c r="W258" s="42">
        <f t="shared" si="72"/>
        <v>0.14438425981376798</v>
      </c>
      <c r="X258" s="42">
        <f t="shared" si="73"/>
        <v>-79.291859153999994</v>
      </c>
      <c r="Y258" s="42">
        <f t="shared" si="74"/>
        <v>6.2119344505215031</v>
      </c>
      <c r="Z258" s="43">
        <f t="shared" si="75"/>
        <v>6.3563187103352714</v>
      </c>
      <c r="AG258" s="53" t="s">
        <v>42</v>
      </c>
      <c r="AH258" s="53">
        <f t="shared" si="76"/>
        <v>-26.442131900500002</v>
      </c>
      <c r="AI258" s="53">
        <f t="shared" si="77"/>
        <v>0.44204926248238041</v>
      </c>
      <c r="AJ258" s="53">
        <f t="shared" si="78"/>
        <v>-27.166355051699998</v>
      </c>
      <c r="AK258" s="53">
        <f t="shared" si="79"/>
        <v>-25.7064110916</v>
      </c>
      <c r="AL258" s="53" t="s">
        <v>42</v>
      </c>
      <c r="AM258" s="53">
        <f t="shared" si="80"/>
        <v>-79.132646621099994</v>
      </c>
      <c r="AN258" s="53">
        <f t="shared" si="81"/>
        <v>5.2784449003566625</v>
      </c>
      <c r="AO258" s="53">
        <f t="shared" si="82"/>
        <v>-86.225339582299995</v>
      </c>
      <c r="AP258" s="53">
        <f t="shared" si="83"/>
        <v>-66.972906931799997</v>
      </c>
      <c r="AQ258" s="54">
        <f t="shared" si="84"/>
        <v>5.7204941628390431</v>
      </c>
    </row>
    <row r="259" spans="1:43" x14ac:dyDescent="0.3">
      <c r="A259" s="40" t="s">
        <v>1</v>
      </c>
      <c r="B259" s="41">
        <v>-24.886929995500001</v>
      </c>
      <c r="C259" s="42" t="s">
        <v>1</v>
      </c>
      <c r="D259" s="41">
        <v>-78.499149743900006</v>
      </c>
      <c r="E259" s="40" t="s">
        <v>1</v>
      </c>
      <c r="F259" s="41">
        <v>-25.573495607800002</v>
      </c>
      <c r="G259" s="42" t="s">
        <v>1</v>
      </c>
      <c r="H259" s="41">
        <v>-65.326087812599994</v>
      </c>
      <c r="I259" s="40" t="s">
        <v>1</v>
      </c>
      <c r="J259" s="41">
        <v>-25.550273187999998</v>
      </c>
      <c r="K259" s="42" t="s">
        <v>1</v>
      </c>
      <c r="L259" s="41">
        <v>-80.705211155900002</v>
      </c>
      <c r="M259" s="40" t="s">
        <v>1</v>
      </c>
      <c r="N259" s="41">
        <v>-25.533915318599998</v>
      </c>
      <c r="O259" s="42" t="s">
        <v>1</v>
      </c>
      <c r="P259" s="41">
        <v>-79.609918157899997</v>
      </c>
      <c r="Q259" s="40" t="s">
        <v>1</v>
      </c>
      <c r="R259" s="41">
        <v>-24.530810638599998</v>
      </c>
      <c r="S259" s="42" t="s">
        <v>1</v>
      </c>
      <c r="T259" s="41">
        <v>-88.247268600300004</v>
      </c>
      <c r="U259" s="42" t="s">
        <v>1</v>
      </c>
      <c r="V259" s="42">
        <f t="shared" si="71"/>
        <v>-25.533915318599998</v>
      </c>
      <c r="W259" s="42">
        <f t="shared" si="72"/>
        <v>0.47916050699755797</v>
      </c>
      <c r="X259" s="42">
        <f t="shared" si="73"/>
        <v>-79.609918157899997</v>
      </c>
      <c r="Y259" s="42">
        <f t="shared" si="74"/>
        <v>8.2863375144345994</v>
      </c>
      <c r="Z259" s="43">
        <f t="shared" si="75"/>
        <v>8.7654980214321583</v>
      </c>
      <c r="AG259" s="53" t="s">
        <v>1</v>
      </c>
      <c r="AH259" s="53">
        <f t="shared" si="76"/>
        <v>-28.238979669700001</v>
      </c>
      <c r="AI259" s="53">
        <f t="shared" si="77"/>
        <v>0.35600310012444419</v>
      </c>
      <c r="AJ259" s="53">
        <f t="shared" si="78"/>
        <v>-28.933454808400001</v>
      </c>
      <c r="AK259" s="53">
        <f t="shared" si="79"/>
        <v>-27.503892698400001</v>
      </c>
      <c r="AL259" s="53" t="s">
        <v>1</v>
      </c>
      <c r="AM259" s="53">
        <f t="shared" si="80"/>
        <v>-69.020369577500006</v>
      </c>
      <c r="AN259" s="53">
        <f t="shared" si="81"/>
        <v>10.15627775209475</v>
      </c>
      <c r="AO259" s="53">
        <f t="shared" si="82"/>
        <v>-86.756845716699999</v>
      </c>
      <c r="AP259" s="53">
        <f t="shared" si="83"/>
        <v>-47.548294353199999</v>
      </c>
      <c r="AQ259" s="54">
        <f t="shared" si="84"/>
        <v>10.512280852219195</v>
      </c>
    </row>
    <row r="260" spans="1:43" x14ac:dyDescent="0.3">
      <c r="A260" s="40" t="s">
        <v>43</v>
      </c>
      <c r="B260" s="41">
        <v>-26.503190011600001</v>
      </c>
      <c r="C260" s="42" t="s">
        <v>43</v>
      </c>
      <c r="D260" s="41">
        <v>-71.344084013400007</v>
      </c>
      <c r="E260" s="40" t="s">
        <v>43</v>
      </c>
      <c r="F260" s="41">
        <v>-26.7052717718</v>
      </c>
      <c r="G260" s="42" t="s">
        <v>43</v>
      </c>
      <c r="H260" s="41">
        <v>-82.490237041699999</v>
      </c>
      <c r="I260" s="40" t="s">
        <v>43</v>
      </c>
      <c r="J260" s="41">
        <v>-26.680786080699999</v>
      </c>
      <c r="K260" s="42" t="s">
        <v>43</v>
      </c>
      <c r="L260" s="41">
        <v>-78.424122001200004</v>
      </c>
      <c r="M260" s="40" t="s">
        <v>43</v>
      </c>
      <c r="N260" s="41">
        <v>-26.664397430800001</v>
      </c>
      <c r="O260" s="42" t="s">
        <v>43</v>
      </c>
      <c r="P260" s="41">
        <v>-74.914667782999999</v>
      </c>
      <c r="Q260" s="40" t="s">
        <v>43</v>
      </c>
      <c r="R260" s="41">
        <v>-26.5414558487</v>
      </c>
      <c r="S260" s="42" t="s">
        <v>43</v>
      </c>
      <c r="T260" s="41">
        <v>-77.846551208899996</v>
      </c>
      <c r="U260" s="42" t="s">
        <v>43</v>
      </c>
      <c r="V260" s="42">
        <f t="shared" si="71"/>
        <v>-26.664397430800001</v>
      </c>
      <c r="W260" s="42">
        <f t="shared" si="72"/>
        <v>9.0479710251882603E-2</v>
      </c>
      <c r="X260" s="42">
        <f t="shared" si="73"/>
        <v>-77.846551208899996</v>
      </c>
      <c r="Y260" s="42">
        <f t="shared" si="74"/>
        <v>4.160089962403287</v>
      </c>
      <c r="Z260" s="43">
        <f t="shared" si="75"/>
        <v>4.2505696726551694</v>
      </c>
      <c r="AG260" s="53" t="s">
        <v>43</v>
      </c>
      <c r="AH260" s="53">
        <f t="shared" si="76"/>
        <v>-29.542389185099999</v>
      </c>
      <c r="AI260" s="53">
        <f t="shared" si="77"/>
        <v>0.4475195545563796</v>
      </c>
      <c r="AJ260" s="53">
        <f t="shared" si="78"/>
        <v>-30.330998542700002</v>
      </c>
      <c r="AK260" s="53">
        <f t="shared" si="79"/>
        <v>-28.928304765099998</v>
      </c>
      <c r="AL260" s="53" t="s">
        <v>43</v>
      </c>
      <c r="AM260" s="53">
        <f t="shared" si="80"/>
        <v>-70.779337378400001</v>
      </c>
      <c r="AN260" s="53">
        <f t="shared" si="81"/>
        <v>10.12816294143197</v>
      </c>
      <c r="AO260" s="53">
        <f t="shared" si="82"/>
        <v>-89.454201318900004</v>
      </c>
      <c r="AP260" s="53">
        <f t="shared" si="83"/>
        <v>-51.0822519488</v>
      </c>
      <c r="AQ260" s="54">
        <f t="shared" si="84"/>
        <v>10.57568249598835</v>
      </c>
    </row>
    <row r="261" spans="1:43" x14ac:dyDescent="0.3">
      <c r="A261" s="40" t="s">
        <v>44</v>
      </c>
      <c r="B261" s="41">
        <v>-28.1646689345</v>
      </c>
      <c r="C261" s="42" t="s">
        <v>44</v>
      </c>
      <c r="D261" s="41">
        <v>-72.631627342200005</v>
      </c>
      <c r="E261" s="40" t="s">
        <v>44</v>
      </c>
      <c r="F261" s="41">
        <v>-28.1765674068</v>
      </c>
      <c r="G261" s="42" t="s">
        <v>44</v>
      </c>
      <c r="H261" s="41">
        <v>-71.682354046300006</v>
      </c>
      <c r="I261" s="40" t="s">
        <v>44</v>
      </c>
      <c r="J261" s="41">
        <v>-28.349223692799999</v>
      </c>
      <c r="K261" s="42" t="s">
        <v>44</v>
      </c>
      <c r="L261" s="41">
        <v>-78.319578482099999</v>
      </c>
      <c r="M261" s="40" t="s">
        <v>44</v>
      </c>
      <c r="N261" s="41">
        <v>-27.604749978299999</v>
      </c>
      <c r="O261" s="42" t="s">
        <v>44</v>
      </c>
      <c r="P261" s="41">
        <v>-79.199871534300001</v>
      </c>
      <c r="Q261" s="40" t="s">
        <v>44</v>
      </c>
      <c r="R261" s="41">
        <v>-27.245894702600001</v>
      </c>
      <c r="S261" s="42" t="s">
        <v>44</v>
      </c>
      <c r="T261" s="41">
        <v>-78.167104827000003</v>
      </c>
      <c r="U261" s="42" t="s">
        <v>44</v>
      </c>
      <c r="V261" s="42">
        <f t="shared" si="71"/>
        <v>-28.1646689345</v>
      </c>
      <c r="W261" s="42">
        <f t="shared" si="72"/>
        <v>0.46449690457737597</v>
      </c>
      <c r="X261" s="42">
        <f t="shared" si="73"/>
        <v>-78.167104827000003</v>
      </c>
      <c r="Y261" s="42">
        <f t="shared" si="74"/>
        <v>3.5462644567086046</v>
      </c>
      <c r="Z261" s="43">
        <f t="shared" si="75"/>
        <v>4.0107613612859803</v>
      </c>
      <c r="AG261" s="53" t="s">
        <v>44</v>
      </c>
      <c r="AH261" s="53">
        <f t="shared" si="76"/>
        <v>-30.7277657697</v>
      </c>
      <c r="AI261" s="53">
        <f t="shared" si="77"/>
        <v>0.55856946736434365</v>
      </c>
      <c r="AJ261" s="53">
        <f t="shared" si="78"/>
        <v>-31.519971935499999</v>
      </c>
      <c r="AK261" s="53">
        <f t="shared" si="79"/>
        <v>-29.536503697000001</v>
      </c>
      <c r="AL261" s="53" t="s">
        <v>44</v>
      </c>
      <c r="AM261" s="53">
        <f t="shared" si="80"/>
        <v>-65.921533133400004</v>
      </c>
      <c r="AN261" s="53">
        <f t="shared" si="81"/>
        <v>16.416336713612402</v>
      </c>
      <c r="AO261" s="53">
        <f t="shared" si="82"/>
        <v>-88.900989474300005</v>
      </c>
      <c r="AP261" s="53">
        <f t="shared" si="83"/>
        <v>-33.589705861699997</v>
      </c>
      <c r="AQ261" s="54">
        <f t="shared" si="84"/>
        <v>16.974906180976745</v>
      </c>
    </row>
    <row r="262" spans="1:43" x14ac:dyDescent="0.3">
      <c r="A262" s="40" t="s">
        <v>45</v>
      </c>
      <c r="B262" s="41">
        <v>-29.096943830200001</v>
      </c>
      <c r="C262" s="42" t="s">
        <v>45</v>
      </c>
      <c r="D262" s="41">
        <v>-87.718397425600003</v>
      </c>
      <c r="E262" s="40" t="s">
        <v>45</v>
      </c>
      <c r="F262" s="41">
        <v>-29.364012199899999</v>
      </c>
      <c r="G262" s="42" t="s">
        <v>45</v>
      </c>
      <c r="H262" s="41">
        <v>-77.575881103699999</v>
      </c>
      <c r="I262" s="40" t="s">
        <v>45</v>
      </c>
      <c r="J262" s="41">
        <v>-29.245756824600001</v>
      </c>
      <c r="K262" s="42" t="s">
        <v>45</v>
      </c>
      <c r="L262" s="41">
        <v>-85.802106588900003</v>
      </c>
      <c r="M262" s="40" t="s">
        <v>45</v>
      </c>
      <c r="N262" s="41">
        <v>-29.8079889668</v>
      </c>
      <c r="O262" s="42" t="s">
        <v>45</v>
      </c>
      <c r="P262" s="41">
        <v>-61.662041029800001</v>
      </c>
      <c r="Q262" s="40" t="s">
        <v>45</v>
      </c>
      <c r="R262" s="41">
        <v>-28.607273722999999</v>
      </c>
      <c r="S262" s="42" t="s">
        <v>45</v>
      </c>
      <c r="T262" s="41">
        <v>-85.642386808400005</v>
      </c>
      <c r="U262" s="42" t="s">
        <v>45</v>
      </c>
      <c r="V262" s="42">
        <f t="shared" si="71"/>
        <v>-29.245756824600001</v>
      </c>
      <c r="W262" s="42">
        <f t="shared" si="72"/>
        <v>0.43520503195418087</v>
      </c>
      <c r="X262" s="42">
        <f t="shared" si="73"/>
        <v>-85.642386808400005</v>
      </c>
      <c r="Y262" s="42">
        <f t="shared" si="74"/>
        <v>10.801854474581232</v>
      </c>
      <c r="Z262" s="43">
        <f t="shared" si="75"/>
        <v>11.237059506535413</v>
      </c>
      <c r="AG262" s="53" t="s">
        <v>45</v>
      </c>
      <c r="AH262" s="53">
        <f t="shared" si="76"/>
        <v>-31.586776934300001</v>
      </c>
      <c r="AI262" s="53" t="e">
        <f t="shared" si="77"/>
        <v>#DIV/0!</v>
      </c>
      <c r="AJ262" s="53">
        <f t="shared" si="78"/>
        <v>-31.586776934300001</v>
      </c>
      <c r="AK262" s="53">
        <f t="shared" si="79"/>
        <v>-31.586776934300001</v>
      </c>
      <c r="AL262" s="53" t="s">
        <v>45</v>
      </c>
      <c r="AM262" s="53">
        <f t="shared" si="80"/>
        <v>-69.923716082300004</v>
      </c>
      <c r="AN262" s="53" t="e">
        <f t="shared" si="81"/>
        <v>#DIV/0!</v>
      </c>
      <c r="AO262" s="53">
        <f t="shared" si="82"/>
        <v>-69.923716082300004</v>
      </c>
      <c r="AP262" s="53">
        <f t="shared" si="83"/>
        <v>-69.923716082300004</v>
      </c>
      <c r="AQ262" s="54" t="e">
        <f t="shared" si="84"/>
        <v>#DIV/0!</v>
      </c>
    </row>
    <row r="263" spans="1:43" x14ac:dyDescent="0.3">
      <c r="A263" s="40" t="s">
        <v>0</v>
      </c>
      <c r="B263" s="41">
        <v>-30.9706902494</v>
      </c>
      <c r="C263" s="42" t="s">
        <v>0</v>
      </c>
      <c r="D263" s="41">
        <v>-65.140179594399996</v>
      </c>
      <c r="E263" s="40" t="s">
        <v>0</v>
      </c>
      <c r="F263" s="41">
        <v>-30.501235437999998</v>
      </c>
      <c r="G263" s="42" t="s">
        <v>0</v>
      </c>
      <c r="H263" s="41">
        <v>-69.912859230199999</v>
      </c>
      <c r="I263" s="40" t="s">
        <v>0</v>
      </c>
      <c r="J263" s="41">
        <v>-30.167005072199998</v>
      </c>
      <c r="K263" s="42" t="s">
        <v>0</v>
      </c>
      <c r="L263" s="41">
        <v>-73.074055303799994</v>
      </c>
      <c r="M263" s="40" t="s">
        <v>0</v>
      </c>
      <c r="N263" s="41">
        <v>-30.398775556</v>
      </c>
      <c r="O263" s="42" t="s">
        <v>0</v>
      </c>
      <c r="P263" s="41">
        <v>-71.627356198200005</v>
      </c>
      <c r="Q263" s="40" t="s">
        <v>0</v>
      </c>
      <c r="R263" s="41">
        <v>-29.7958504765</v>
      </c>
      <c r="S263" s="42" t="s">
        <v>0</v>
      </c>
      <c r="T263" s="41">
        <v>-75.267162076299996</v>
      </c>
      <c r="U263" s="42" t="s">
        <v>0</v>
      </c>
      <c r="V263" s="42">
        <f t="shared" si="71"/>
        <v>-30.398775556</v>
      </c>
      <c r="W263" s="42">
        <f t="shared" si="72"/>
        <v>0.43292034162331516</v>
      </c>
      <c r="X263" s="42">
        <f t="shared" si="73"/>
        <v>-71.627356198200005</v>
      </c>
      <c r="Y263" s="42">
        <f t="shared" si="74"/>
        <v>3.82175451226624</v>
      </c>
      <c r="Z263" s="43">
        <f t="shared" si="75"/>
        <v>4.2546748538895551</v>
      </c>
      <c r="AG263" s="53" t="s">
        <v>0</v>
      </c>
      <c r="AH263" s="53" t="e">
        <f t="shared" si="76"/>
        <v>#NUM!</v>
      </c>
      <c r="AI263" s="53" t="e">
        <f t="shared" si="77"/>
        <v>#DIV/0!</v>
      </c>
      <c r="AJ263" s="53">
        <f t="shared" si="78"/>
        <v>-1.5371756393</v>
      </c>
      <c r="AK263" s="53">
        <f t="shared" si="79"/>
        <v>0</v>
      </c>
      <c r="AL263" s="53" t="s">
        <v>0</v>
      </c>
      <c r="AM263" s="53" t="e">
        <f t="shared" si="80"/>
        <v>#NUM!</v>
      </c>
      <c r="AN263" s="53" t="e">
        <f t="shared" si="81"/>
        <v>#DIV/0!</v>
      </c>
      <c r="AO263" s="53">
        <f t="shared" si="82"/>
        <v>0</v>
      </c>
      <c r="AP263" s="53">
        <f t="shared" si="83"/>
        <v>0</v>
      </c>
      <c r="AQ263" s="54" t="e">
        <f t="shared" si="84"/>
        <v>#DIV/0!</v>
      </c>
    </row>
    <row r="264" spans="1:43" x14ac:dyDescent="0.3">
      <c r="A264" s="40"/>
      <c r="B264" s="41"/>
      <c r="C264" s="42"/>
      <c r="D264" s="41"/>
      <c r="E264" s="40"/>
      <c r="F264" s="41"/>
      <c r="G264" s="42"/>
      <c r="H264" s="41"/>
      <c r="I264" s="40"/>
      <c r="J264" s="41"/>
      <c r="K264" s="42"/>
      <c r="L264" s="41"/>
      <c r="M264" s="40"/>
      <c r="N264" s="41"/>
      <c r="O264" s="42"/>
      <c r="P264" s="41"/>
      <c r="Q264" s="40" t="s">
        <v>46</v>
      </c>
      <c r="R264" s="41">
        <v>-30.724989937499998</v>
      </c>
      <c r="S264" s="42" t="s">
        <v>46</v>
      </c>
      <c r="T264" s="41">
        <v>-84.304288869399997</v>
      </c>
      <c r="U264" s="42" t="s">
        <v>46</v>
      </c>
      <c r="V264" s="42">
        <f t="shared" si="71"/>
        <v>-30.724989937499998</v>
      </c>
      <c r="W264" s="42" t="e">
        <f t="shared" si="72"/>
        <v>#DIV/0!</v>
      </c>
      <c r="X264" s="42">
        <f t="shared" si="73"/>
        <v>-84.304288869399997</v>
      </c>
      <c r="Y264" s="42" t="e">
        <f t="shared" si="74"/>
        <v>#DIV/0!</v>
      </c>
      <c r="Z264" s="43" t="e">
        <f t="shared" si="75"/>
        <v>#DIV/0!</v>
      </c>
      <c r="AG264" s="53" t="s">
        <v>46</v>
      </c>
      <c r="AH264" s="53" t="e">
        <f t="shared" si="76"/>
        <v>#NUM!</v>
      </c>
      <c r="AI264" s="53" t="e">
        <f t="shared" si="77"/>
        <v>#DIV/0!</v>
      </c>
      <c r="AJ264" s="53">
        <f t="shared" si="78"/>
        <v>-1.6229325125</v>
      </c>
      <c r="AK264" s="53">
        <f t="shared" si="79"/>
        <v>0</v>
      </c>
      <c r="AL264" s="53" t="s">
        <v>46</v>
      </c>
      <c r="AM264" s="53" t="e">
        <f t="shared" si="80"/>
        <v>#NUM!</v>
      </c>
      <c r="AN264" s="53" t="e">
        <f t="shared" si="81"/>
        <v>#DIV/0!</v>
      </c>
      <c r="AO264" s="53">
        <f t="shared" si="82"/>
        <v>0</v>
      </c>
      <c r="AP264" s="53">
        <f t="shared" si="83"/>
        <v>0</v>
      </c>
      <c r="AQ264" s="54" t="e">
        <f t="shared" si="84"/>
        <v>#DIV/0!</v>
      </c>
    </row>
    <row r="265" spans="1:43" x14ac:dyDescent="0.3">
      <c r="A265" s="40"/>
      <c r="B265" s="41"/>
      <c r="C265" s="42"/>
      <c r="D265" s="41"/>
      <c r="E265" s="40"/>
      <c r="F265" s="41"/>
      <c r="G265" s="42"/>
      <c r="H265" s="41"/>
      <c r="I265" s="40"/>
      <c r="J265" s="41"/>
      <c r="K265" s="42"/>
      <c r="L265" s="41"/>
      <c r="M265" s="40"/>
      <c r="N265" s="41"/>
      <c r="O265" s="42"/>
      <c r="P265" s="41"/>
      <c r="Q265" s="40"/>
      <c r="R265" s="41"/>
      <c r="S265" s="42"/>
      <c r="T265" s="41"/>
      <c r="U265" s="42" t="s">
        <v>47</v>
      </c>
      <c r="V265" s="42" t="e">
        <f t="shared" si="71"/>
        <v>#NUM!</v>
      </c>
      <c r="W265" s="42" t="e">
        <f t="shared" si="72"/>
        <v>#DIV/0!</v>
      </c>
      <c r="X265" s="42" t="e">
        <f t="shared" si="73"/>
        <v>#NUM!</v>
      </c>
      <c r="Y265" s="42" t="e">
        <f t="shared" si="74"/>
        <v>#DIV/0!</v>
      </c>
      <c r="Z265" s="43" t="e">
        <f t="shared" si="75"/>
        <v>#DIV/0!</v>
      </c>
      <c r="AG265" s="53" t="s">
        <v>47</v>
      </c>
      <c r="AH265" s="53" t="e">
        <f t="shared" si="76"/>
        <v>#NUM!</v>
      </c>
      <c r="AI265" s="53" t="e">
        <f t="shared" si="77"/>
        <v>#DIV/0!</v>
      </c>
      <c r="AJ265" s="53">
        <f t="shared" si="78"/>
        <v>-1.6498041467</v>
      </c>
      <c r="AK265" s="53">
        <f t="shared" si="79"/>
        <v>0</v>
      </c>
      <c r="AL265" s="53" t="s">
        <v>47</v>
      </c>
      <c r="AM265" s="53" t="e">
        <f t="shared" si="80"/>
        <v>#NUM!</v>
      </c>
      <c r="AN265" s="53" t="e">
        <f t="shared" si="81"/>
        <v>#DIV/0!</v>
      </c>
      <c r="AO265" s="53">
        <f t="shared" si="82"/>
        <v>0</v>
      </c>
      <c r="AP265" s="53">
        <f t="shared" si="83"/>
        <v>0</v>
      </c>
      <c r="AQ265" s="54" t="e">
        <f t="shared" si="84"/>
        <v>#DIV/0!</v>
      </c>
    </row>
    <row r="266" spans="1:43" x14ac:dyDescent="0.3">
      <c r="A266" s="40"/>
      <c r="B266" s="41"/>
      <c r="C266" s="42"/>
      <c r="D266" s="41"/>
      <c r="E266" s="40"/>
      <c r="F266" s="41"/>
      <c r="G266" s="42"/>
      <c r="H266" s="41"/>
      <c r="I266" s="40"/>
      <c r="J266" s="41"/>
      <c r="K266" s="42"/>
      <c r="L266" s="41"/>
      <c r="M266" s="40"/>
      <c r="N266" s="41"/>
      <c r="O266" s="42"/>
      <c r="P266" s="41"/>
      <c r="Q266" s="40"/>
      <c r="R266" s="41"/>
      <c r="S266" s="42"/>
      <c r="T266" s="41"/>
      <c r="U266" s="40"/>
      <c r="V266" s="42" t="e">
        <f t="shared" si="71"/>
        <v>#NUM!</v>
      </c>
      <c r="W266" s="42" t="e">
        <f t="shared" si="72"/>
        <v>#DIV/0!</v>
      </c>
      <c r="X266" s="42" t="e">
        <f t="shared" si="73"/>
        <v>#NUM!</v>
      </c>
      <c r="Y266" s="42" t="e">
        <f t="shared" si="74"/>
        <v>#DIV/0!</v>
      </c>
      <c r="Z266" s="43" t="e">
        <f t="shared" si="75"/>
        <v>#DIV/0!</v>
      </c>
      <c r="AG266" s="51"/>
      <c r="AH266" s="53" t="e">
        <f t="shared" si="76"/>
        <v>#NUM!</v>
      </c>
      <c r="AI266" s="53" t="e">
        <f t="shared" si="77"/>
        <v>#DIV/0!</v>
      </c>
      <c r="AJ266" s="53">
        <f t="shared" si="78"/>
        <v>-1.6103680029</v>
      </c>
      <c r="AK266" s="53">
        <f t="shared" si="79"/>
        <v>0</v>
      </c>
      <c r="AL266" s="53"/>
      <c r="AM266" s="53" t="e">
        <f t="shared" si="80"/>
        <v>#NUM!</v>
      </c>
      <c r="AN266" s="53" t="e">
        <f t="shared" si="81"/>
        <v>#DIV/0!</v>
      </c>
      <c r="AO266" s="53">
        <f t="shared" si="82"/>
        <v>0</v>
      </c>
      <c r="AP266" s="53">
        <f t="shared" si="83"/>
        <v>0</v>
      </c>
      <c r="AQ266" s="54" t="e">
        <f t="shared" si="84"/>
        <v>#DIV/0!</v>
      </c>
    </row>
    <row r="267" spans="1:43" x14ac:dyDescent="0.3">
      <c r="A267" s="40"/>
      <c r="B267" s="41"/>
      <c r="C267" s="42"/>
      <c r="D267" s="41"/>
      <c r="E267" s="40"/>
      <c r="F267" s="41"/>
      <c r="G267" s="42"/>
      <c r="H267" s="41"/>
      <c r="I267" s="40"/>
      <c r="J267" s="41"/>
      <c r="K267" s="42"/>
      <c r="L267" s="41"/>
      <c r="M267" s="40"/>
      <c r="N267" s="41"/>
      <c r="O267" s="42"/>
      <c r="P267" s="41"/>
      <c r="Q267" s="40"/>
      <c r="R267" s="41"/>
      <c r="S267" s="42"/>
      <c r="T267" s="41"/>
      <c r="U267" s="40"/>
      <c r="V267" s="42" t="e">
        <f t="shared" si="71"/>
        <v>#NUM!</v>
      </c>
      <c r="W267" s="42" t="e">
        <f t="shared" si="72"/>
        <v>#DIV/0!</v>
      </c>
      <c r="X267" s="42" t="e">
        <f t="shared" si="73"/>
        <v>#NUM!</v>
      </c>
      <c r="Y267" s="42" t="e">
        <f t="shared" si="74"/>
        <v>#DIV/0!</v>
      </c>
      <c r="Z267" s="43" t="e">
        <f t="shared" si="75"/>
        <v>#DIV/0!</v>
      </c>
      <c r="AG267" s="51"/>
      <c r="AH267" s="53" t="e">
        <f t="shared" si="76"/>
        <v>#NUM!</v>
      </c>
      <c r="AI267" s="53" t="e">
        <f t="shared" si="77"/>
        <v>#DIV/0!</v>
      </c>
      <c r="AJ267" s="53">
        <f t="shared" si="78"/>
        <v>-1.5810953193999999</v>
      </c>
      <c r="AK267" s="53">
        <f t="shared" si="79"/>
        <v>0</v>
      </c>
      <c r="AL267" s="53"/>
      <c r="AM267" s="53" t="e">
        <f t="shared" si="80"/>
        <v>#NUM!</v>
      </c>
      <c r="AN267" s="53" t="e">
        <f t="shared" si="81"/>
        <v>#DIV/0!</v>
      </c>
      <c r="AO267" s="53">
        <f t="shared" si="82"/>
        <v>0</v>
      </c>
      <c r="AP267" s="53">
        <f t="shared" si="83"/>
        <v>0</v>
      </c>
      <c r="AQ267" s="54" t="e">
        <f t="shared" si="84"/>
        <v>#DIV/0!</v>
      </c>
    </row>
    <row r="268" spans="1:43" ht="15" thickBot="1" x14ac:dyDescent="0.35">
      <c r="A268" s="44"/>
      <c r="B268" s="45"/>
      <c r="C268" s="46"/>
      <c r="D268" s="45"/>
      <c r="E268" s="44"/>
      <c r="F268" s="45"/>
      <c r="G268" s="46"/>
      <c r="H268" s="45"/>
      <c r="I268" s="44"/>
      <c r="J268" s="45"/>
      <c r="K268" s="46"/>
      <c r="L268" s="45"/>
      <c r="M268" s="44"/>
      <c r="N268" s="45"/>
      <c r="O268" s="46"/>
      <c r="P268" s="45"/>
      <c r="Q268" s="44"/>
      <c r="R268" s="45"/>
      <c r="S268" s="46"/>
      <c r="T268" s="45"/>
      <c r="U268" s="44"/>
      <c r="V268" s="46" t="e">
        <f t="shared" si="71"/>
        <v>#NUM!</v>
      </c>
      <c r="W268" s="46" t="e">
        <f t="shared" si="72"/>
        <v>#DIV/0!</v>
      </c>
      <c r="X268" s="46" t="e">
        <f t="shared" si="73"/>
        <v>#NUM!</v>
      </c>
      <c r="Y268" s="46" t="e">
        <f t="shared" si="74"/>
        <v>#DIV/0!</v>
      </c>
      <c r="Z268" s="43" t="e">
        <f t="shared" si="75"/>
        <v>#DIV/0!</v>
      </c>
      <c r="AG268" s="55"/>
      <c r="AH268" s="53" t="e">
        <f t="shared" si="76"/>
        <v>#NUM!</v>
      </c>
      <c r="AI268" s="53" t="e">
        <f t="shared" si="77"/>
        <v>#DIV/0!</v>
      </c>
      <c r="AJ268" s="53">
        <f t="shared" si="78"/>
        <v>-1.6946863424</v>
      </c>
      <c r="AK268" s="53">
        <f t="shared" si="79"/>
        <v>0</v>
      </c>
      <c r="AL268" s="53"/>
      <c r="AM268" s="53" t="e">
        <f t="shared" si="80"/>
        <v>#NUM!</v>
      </c>
      <c r="AN268" s="53" t="e">
        <f t="shared" si="81"/>
        <v>#DIV/0!</v>
      </c>
      <c r="AO268" s="53">
        <f t="shared" si="82"/>
        <v>0</v>
      </c>
      <c r="AP268" s="53">
        <f t="shared" si="83"/>
        <v>0</v>
      </c>
      <c r="AQ268" s="54" t="e">
        <f t="shared" si="84"/>
        <v>#DIV/0!</v>
      </c>
    </row>
    <row r="270" spans="1:43" ht="15" thickBot="1" x14ac:dyDescent="0.35"/>
    <row r="271" spans="1:43" ht="24" thickBot="1" x14ac:dyDescent="0.5">
      <c r="A271" s="122" t="s">
        <v>60</v>
      </c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4"/>
      <c r="AA271" s="1"/>
      <c r="AB271" s="1"/>
      <c r="AG271" s="140" t="s">
        <v>91</v>
      </c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</row>
    <row r="272" spans="1:43" ht="21" x14ac:dyDescent="0.4">
      <c r="A272" s="125" t="s">
        <v>11</v>
      </c>
      <c r="B272" s="126"/>
      <c r="C272" s="126"/>
      <c r="D272" s="127"/>
      <c r="E272" s="125" t="s">
        <v>12</v>
      </c>
      <c r="F272" s="126"/>
      <c r="G272" s="126"/>
      <c r="H272" s="127"/>
      <c r="I272" s="125" t="s">
        <v>13</v>
      </c>
      <c r="J272" s="126"/>
      <c r="K272" s="126"/>
      <c r="L272" s="127"/>
      <c r="M272" s="125" t="s">
        <v>14</v>
      </c>
      <c r="N272" s="126"/>
      <c r="O272" s="126"/>
      <c r="P272" s="127"/>
      <c r="Q272" s="125" t="s">
        <v>15</v>
      </c>
      <c r="R272" s="126"/>
      <c r="S272" s="126"/>
      <c r="T272" s="127"/>
      <c r="U272" s="128" t="s">
        <v>20</v>
      </c>
      <c r="V272" s="129"/>
      <c r="W272" s="129"/>
      <c r="X272" s="129"/>
      <c r="Y272" s="129"/>
      <c r="Z272" s="130"/>
      <c r="AA272" s="1" t="s">
        <v>49</v>
      </c>
      <c r="AB272" s="1" t="s">
        <v>50</v>
      </c>
      <c r="AG272" s="109" t="s">
        <v>20</v>
      </c>
      <c r="AH272" s="110"/>
      <c r="AI272" s="110"/>
      <c r="AJ272" s="110"/>
      <c r="AK272" s="110"/>
      <c r="AL272" s="110"/>
      <c r="AM272" s="110"/>
      <c r="AN272" s="110"/>
      <c r="AO272" s="110"/>
      <c r="AP272" s="110"/>
      <c r="AQ272" s="111"/>
    </row>
    <row r="273" spans="1:43" x14ac:dyDescent="0.3">
      <c r="A273" s="2" t="s">
        <v>51</v>
      </c>
      <c r="B273" s="3" t="s">
        <v>52</v>
      </c>
      <c r="C273" s="2" t="s">
        <v>51</v>
      </c>
      <c r="D273" s="3" t="s">
        <v>53</v>
      </c>
      <c r="E273" s="2" t="s">
        <v>51</v>
      </c>
      <c r="F273" s="3" t="s">
        <v>52</v>
      </c>
      <c r="G273" s="4" t="s">
        <v>51</v>
      </c>
      <c r="H273" s="3" t="s">
        <v>53</v>
      </c>
      <c r="I273" s="2" t="s">
        <v>51</v>
      </c>
      <c r="J273" s="3" t="s">
        <v>52</v>
      </c>
      <c r="K273" s="4" t="s">
        <v>51</v>
      </c>
      <c r="L273" s="3" t="s">
        <v>53</v>
      </c>
      <c r="M273" s="2" t="s">
        <v>51</v>
      </c>
      <c r="N273" s="3" t="s">
        <v>52</v>
      </c>
      <c r="O273" s="4" t="s">
        <v>51</v>
      </c>
      <c r="P273" s="3" t="s">
        <v>53</v>
      </c>
      <c r="Q273" s="2" t="s">
        <v>51</v>
      </c>
      <c r="R273" s="3" t="s">
        <v>52</v>
      </c>
      <c r="S273" s="4" t="s">
        <v>51</v>
      </c>
      <c r="T273" s="3" t="s">
        <v>53</v>
      </c>
      <c r="U273" s="4" t="s">
        <v>51</v>
      </c>
      <c r="V273" s="4" t="s">
        <v>16</v>
      </c>
      <c r="W273" s="4" t="s">
        <v>17</v>
      </c>
      <c r="X273" s="4" t="s">
        <v>18</v>
      </c>
      <c r="Y273" s="4" t="s">
        <v>19</v>
      </c>
      <c r="Z273" s="5" t="s">
        <v>54</v>
      </c>
      <c r="AA273" s="1">
        <v>1</v>
      </c>
      <c r="AB273" s="1">
        <v>27.25</v>
      </c>
      <c r="AG273" s="60" t="s">
        <v>51</v>
      </c>
      <c r="AH273" s="60" t="s">
        <v>16</v>
      </c>
      <c r="AI273" s="60" t="s">
        <v>17</v>
      </c>
      <c r="AJ273" s="60" t="s">
        <v>85</v>
      </c>
      <c r="AK273" s="60" t="s">
        <v>86</v>
      </c>
      <c r="AL273" s="60" t="s">
        <v>51</v>
      </c>
      <c r="AM273" s="60" t="s">
        <v>18</v>
      </c>
      <c r="AN273" s="60" t="s">
        <v>19</v>
      </c>
      <c r="AO273" s="60" t="s">
        <v>85</v>
      </c>
      <c r="AP273" s="60" t="s">
        <v>86</v>
      </c>
      <c r="AQ273" s="61" t="s">
        <v>54</v>
      </c>
    </row>
    <row r="274" spans="1:43" x14ac:dyDescent="0.3">
      <c r="A274" s="6">
        <v>200</v>
      </c>
      <c r="B274" s="7">
        <v>-3.0793159248999999</v>
      </c>
      <c r="C274" s="6">
        <v>200</v>
      </c>
      <c r="D274" s="7">
        <v>-1.9788861176000001</v>
      </c>
      <c r="E274" s="6">
        <v>200</v>
      </c>
      <c r="F274" s="7">
        <v>-3.2276147111000002</v>
      </c>
      <c r="G274" s="8">
        <v>200</v>
      </c>
      <c r="H274" s="7">
        <v>-2.1398752468</v>
      </c>
      <c r="I274" s="6">
        <v>200</v>
      </c>
      <c r="J274" s="7">
        <v>-3.2795822703000002</v>
      </c>
      <c r="K274" s="8">
        <v>200</v>
      </c>
      <c r="L274" s="7">
        <v>-1.9001063238</v>
      </c>
      <c r="M274" s="6">
        <v>200</v>
      </c>
      <c r="N274" s="7">
        <v>-3.3424287413</v>
      </c>
      <c r="O274" s="8">
        <v>200</v>
      </c>
      <c r="P274" s="7">
        <v>-1.8153742045000001</v>
      </c>
      <c r="Q274" s="6">
        <v>200</v>
      </c>
      <c r="R274" s="7">
        <v>-3.3504019168000001</v>
      </c>
      <c r="S274" s="8">
        <v>200</v>
      </c>
      <c r="T274" s="7">
        <v>-1.7598702936999999</v>
      </c>
      <c r="U274" s="8">
        <v>200</v>
      </c>
      <c r="V274" s="8">
        <f t="shared" ref="V274:V322" si="85">MEDIAN(B274,F274,J274,N274,R274)</f>
        <v>-3.2795822703000002</v>
      </c>
      <c r="W274" s="8">
        <f t="shared" ref="W274:W322" si="86">_xlfn.STDEV.S(B274,F274,J274,N274,R274)</f>
        <v>0.11063529446910043</v>
      </c>
      <c r="X274" s="8">
        <f t="shared" ref="X274:X322" si="87">MEDIAN(D274,H274,L274,P274,T274)</f>
        <v>-1.9001063238</v>
      </c>
      <c r="Y274" s="8">
        <f t="shared" ref="Y274:Y322" si="88">_xlfn.STDEV.S(D274,H274,L274,P274,T274)</f>
        <v>0.1489879223360461</v>
      </c>
      <c r="Z274" s="9">
        <f>Y274+W274</f>
        <v>0.25962321680514655</v>
      </c>
      <c r="AA274" s="1">
        <v>2</v>
      </c>
      <c r="AB274" s="1">
        <v>27.25</v>
      </c>
      <c r="AG274" s="64">
        <v>200</v>
      </c>
      <c r="AH274" s="64">
        <f>MEDIAN(B922,F922,J922,N922,R922,B976,F976,J976,N976,R976,B1030,F1030,J1030,N1030,R1030)</f>
        <v>-1.7644682059000001</v>
      </c>
      <c r="AI274" s="64">
        <f>_xlfn.STDEV.S(B922,F922,J922,N922,R922,B976,F976,J976,N976,R976,B1030,F1030,J1030,N1030,R1030)</f>
        <v>4.4871178979442317E-2</v>
      </c>
      <c r="AJ274" s="64">
        <f>MIN(B922,F922,J922,N922,R922,B976,F976,J976,N976,R976,B1030,F1030,J1030,N1030,R1030)</f>
        <v>-1.8021774624</v>
      </c>
      <c r="AK274" s="64">
        <f>MAX(B922,F922,J922,N922,R922,B976,F976,J976,N976,R976,B1030,F1030,J1030,N1030,R1030)</f>
        <v>-1.6595962953000001</v>
      </c>
      <c r="AL274" s="64">
        <v>200</v>
      </c>
      <c r="AM274" s="64">
        <f>MEDIAN(D922,H922,L922,P922,T922,D976,H976,L976,P976,T976,D1030,H1030,L1030,P1030,T1030)</f>
        <v>-0.86830790680000003</v>
      </c>
      <c r="AN274" s="64">
        <f>_xlfn.STDEV.S(D922,H922,L922,P922,T922,D976,H976,L976,P976,T976,D1030,H1030,L1030,P1030,T1030)</f>
        <v>0.15470417527687505</v>
      </c>
      <c r="AO274" s="64">
        <f>MIN(D922,H922,L922,P922,T922,D976,H976,L976,P976,T976,D1030,H1030,L1030,P1030,T1030)</f>
        <v>-1.1806205627999999</v>
      </c>
      <c r="AP274" s="64">
        <f>MAX(D922,H922,L922,P922,T922,D976,H976,L976,P976,T976,D1030,H1030,L1030,P1030,T1030)</f>
        <v>-0.63699948090000003</v>
      </c>
      <c r="AQ274" s="65">
        <f>AN274+AI274</f>
        <v>0.19957535425631737</v>
      </c>
    </row>
    <row r="275" spans="1:43" x14ac:dyDescent="0.3">
      <c r="A275" s="6">
        <v>300</v>
      </c>
      <c r="B275" s="7">
        <v>-3.1160130573</v>
      </c>
      <c r="C275" s="6">
        <v>300</v>
      </c>
      <c r="D275" s="7">
        <v>-1.7392760277999999</v>
      </c>
      <c r="E275" s="6">
        <v>300</v>
      </c>
      <c r="F275" s="7">
        <v>-3.2595292981999999</v>
      </c>
      <c r="G275" s="8">
        <v>300</v>
      </c>
      <c r="H275" s="7">
        <v>-2.2469597657999998</v>
      </c>
      <c r="I275" s="6">
        <v>300</v>
      </c>
      <c r="J275" s="7">
        <v>-3.2942427771</v>
      </c>
      <c r="K275" s="8">
        <v>300</v>
      </c>
      <c r="L275" s="7">
        <v>-1.3574115969</v>
      </c>
      <c r="M275" s="6">
        <v>300</v>
      </c>
      <c r="N275" s="7">
        <v>-3.3943443393999999</v>
      </c>
      <c r="O275" s="8">
        <v>300</v>
      </c>
      <c r="P275" s="7">
        <v>-2.3152974225</v>
      </c>
      <c r="Q275" s="6">
        <v>300</v>
      </c>
      <c r="R275" s="7">
        <v>-3.3962442691999999</v>
      </c>
      <c r="S275" s="8">
        <v>300</v>
      </c>
      <c r="T275" s="7">
        <v>-1.7140461508</v>
      </c>
      <c r="U275" s="8">
        <v>300</v>
      </c>
      <c r="V275" s="8">
        <f t="shared" si="85"/>
        <v>-3.2942427771</v>
      </c>
      <c r="W275" s="8">
        <f t="shared" si="86"/>
        <v>0.11551188689607382</v>
      </c>
      <c r="X275" s="8">
        <f t="shared" si="87"/>
        <v>-1.7392760277999999</v>
      </c>
      <c r="Y275" s="8">
        <f t="shared" si="88"/>
        <v>0.40138509364900821</v>
      </c>
      <c r="Z275" s="9">
        <f t="shared" ref="Z275:Z322" si="89">Y275+W275</f>
        <v>0.51689698054508204</v>
      </c>
      <c r="AA275" s="1">
        <v>3</v>
      </c>
      <c r="AB275" s="1">
        <v>27.25</v>
      </c>
      <c r="AG275" s="64">
        <v>300</v>
      </c>
      <c r="AH275" s="64">
        <f t="shared" ref="AH275:AH322" si="90">MEDIAN(B923,F923,J923,N923,R923,B977,F977,J977,N977,R977,B1031,F1031,J1031,N1031,R1031)</f>
        <v>-1.7698093976</v>
      </c>
      <c r="AI275" s="64">
        <f t="shared" ref="AI275:AI322" si="91">_xlfn.STDEV.S(B923,F923,J923,N923,R923,B977,F977,J977,N977,R977,B1031,F1031,J1031,N1031,R1031)</f>
        <v>5.1943807560659423E-2</v>
      </c>
      <c r="AJ275" s="64">
        <f t="shared" ref="AJ275:AJ322" si="92">MIN(B923,F923,J923,N923,R923,B977,F977,J977,N977,R977,B1031,F1031,J1031,N1031,R1031)</f>
        <v>-1.8092158594000001</v>
      </c>
      <c r="AK275" s="64">
        <f t="shared" ref="AK275:AK322" si="93">MAX(B923,F923,J923,N923,R923,B977,F977,J977,N977,R977,B1031,F1031,J1031,N1031,R1031)</f>
        <v>-1.6610537674000001</v>
      </c>
      <c r="AL275" s="64">
        <v>300</v>
      </c>
      <c r="AM275" s="64">
        <f t="shared" ref="AM275:AM322" si="94">MEDIAN(D923,H923,L923,P923,T923,D977,H977,L977,P977,T977,D1031,H1031,L1031,P1031,T1031)</f>
        <v>-0.91667671169999998</v>
      </c>
      <c r="AN275" s="64">
        <f t="shared" ref="AN275:AN322" si="95">_xlfn.STDEV.S(D923,H923,L923,P923,T923,D977,H977,L977,P977,T977,D1031,H1031,L1031,P1031,T1031)</f>
        <v>0.25960777768394339</v>
      </c>
      <c r="AO275" s="64">
        <f t="shared" ref="AO275:AO322" si="96">MIN(D923,H923,L923,P923,T923,D977,H977,L977,P977,T977,D1031,H1031,L1031,P1031,T1031)</f>
        <v>-1.2751304590000001</v>
      </c>
      <c r="AP275" s="64">
        <f t="shared" ref="AP275:AP322" si="97">MAX(D923,H923,L923,P923,T923,D977,H977,L977,P977,T977,D1031,H1031,L1031,P1031,T1031)</f>
        <v>-0.3946862337</v>
      </c>
      <c r="AQ275" s="65">
        <f t="shared" ref="AQ275:AQ322" si="98">AN275+AI275</f>
        <v>0.3115515852446028</v>
      </c>
    </row>
    <row r="276" spans="1:43" x14ac:dyDescent="0.3">
      <c r="A276" s="6">
        <v>400</v>
      </c>
      <c r="B276" s="7">
        <v>-3.1185405844999998</v>
      </c>
      <c r="C276" s="6">
        <v>400</v>
      </c>
      <c r="D276" s="7">
        <v>-1.3845142198</v>
      </c>
      <c r="E276" s="6">
        <v>400</v>
      </c>
      <c r="F276" s="7">
        <v>-3.2839342986000002</v>
      </c>
      <c r="G276" s="8">
        <v>400</v>
      </c>
      <c r="H276" s="7">
        <v>-1.6425190782000001</v>
      </c>
      <c r="I276" s="6">
        <v>400</v>
      </c>
      <c r="J276" s="7">
        <v>-3.3338852129999998</v>
      </c>
      <c r="K276" s="8">
        <v>400</v>
      </c>
      <c r="L276" s="7">
        <v>-1.6983174297000001</v>
      </c>
      <c r="M276" s="6">
        <v>400</v>
      </c>
      <c r="N276" s="7">
        <v>-3.3900741232999998</v>
      </c>
      <c r="O276" s="8">
        <v>400</v>
      </c>
      <c r="P276" s="7">
        <v>-1.8176917366000001</v>
      </c>
      <c r="Q276" s="6">
        <v>400</v>
      </c>
      <c r="R276" s="7">
        <v>-3.4292941738999998</v>
      </c>
      <c r="S276" s="8">
        <v>400</v>
      </c>
      <c r="T276" s="7">
        <v>-1.8576783368000001</v>
      </c>
      <c r="U276" s="8">
        <v>400</v>
      </c>
      <c r="V276" s="8">
        <f t="shared" si="85"/>
        <v>-3.3338852129999998</v>
      </c>
      <c r="W276" s="8">
        <f t="shared" si="86"/>
        <v>0.12097833920160883</v>
      </c>
      <c r="X276" s="8">
        <f t="shared" si="87"/>
        <v>-1.6983174297000001</v>
      </c>
      <c r="Y276" s="8">
        <f t="shared" si="88"/>
        <v>0.18680249985966982</v>
      </c>
      <c r="Z276" s="9">
        <f t="shared" si="89"/>
        <v>0.30778083906127862</v>
      </c>
      <c r="AA276" s="1">
        <v>4</v>
      </c>
      <c r="AB276" s="1">
        <v>27</v>
      </c>
      <c r="AG276" s="64">
        <v>400</v>
      </c>
      <c r="AH276" s="64">
        <f t="shared" si="90"/>
        <v>-1.7706803649</v>
      </c>
      <c r="AI276" s="64">
        <f t="shared" si="91"/>
        <v>4.9471867946083173E-2</v>
      </c>
      <c r="AJ276" s="64">
        <f t="shared" si="92"/>
        <v>-1.8140536630999999</v>
      </c>
      <c r="AK276" s="64">
        <f t="shared" si="93"/>
        <v>-1.6695245132000001</v>
      </c>
      <c r="AL276" s="64">
        <v>400</v>
      </c>
      <c r="AM276" s="64">
        <f t="shared" si="94"/>
        <v>-0.82027026189999996</v>
      </c>
      <c r="AN276" s="64">
        <f t="shared" si="95"/>
        <v>0.21730773364408984</v>
      </c>
      <c r="AO276" s="64">
        <f t="shared" si="96"/>
        <v>-1.2018468092000001</v>
      </c>
      <c r="AP276" s="64">
        <f t="shared" si="97"/>
        <v>-0.46601728349999999</v>
      </c>
      <c r="AQ276" s="65">
        <f t="shared" si="98"/>
        <v>0.266779601590173</v>
      </c>
    </row>
    <row r="277" spans="1:43" x14ac:dyDescent="0.3">
      <c r="A277" s="6">
        <v>500</v>
      </c>
      <c r="B277" s="7">
        <v>-3.1227580855000001</v>
      </c>
      <c r="C277" s="6">
        <v>500</v>
      </c>
      <c r="D277" s="7">
        <v>-1.6147877867</v>
      </c>
      <c r="E277" s="6">
        <v>500</v>
      </c>
      <c r="F277" s="7">
        <v>-3.3120976790999999</v>
      </c>
      <c r="G277" s="8">
        <v>500</v>
      </c>
      <c r="H277" s="7">
        <v>-1.7091286004999999</v>
      </c>
      <c r="I277" s="6">
        <v>500</v>
      </c>
      <c r="J277" s="7">
        <v>-3.3680045705000001</v>
      </c>
      <c r="K277" s="8">
        <v>500</v>
      </c>
      <c r="L277" s="7">
        <v>-1.8778707691000001</v>
      </c>
      <c r="M277" s="6">
        <v>500</v>
      </c>
      <c r="N277" s="7">
        <v>-3.4202167335000002</v>
      </c>
      <c r="O277" s="8">
        <v>500</v>
      </c>
      <c r="P277" s="7">
        <v>-1.7755471985</v>
      </c>
      <c r="Q277" s="6">
        <v>500</v>
      </c>
      <c r="R277" s="7">
        <v>-3.4440281288999999</v>
      </c>
      <c r="S277" s="8">
        <v>500</v>
      </c>
      <c r="T277" s="7">
        <v>-1.4721893034</v>
      </c>
      <c r="U277" s="8">
        <v>500</v>
      </c>
      <c r="V277" s="8">
        <f t="shared" si="85"/>
        <v>-3.3680045705000001</v>
      </c>
      <c r="W277" s="8">
        <f t="shared" si="86"/>
        <v>0.12825463658837402</v>
      </c>
      <c r="X277" s="8">
        <f t="shared" si="87"/>
        <v>-1.7091286004999999</v>
      </c>
      <c r="Y277" s="8">
        <f t="shared" si="88"/>
        <v>0.15498224383221487</v>
      </c>
      <c r="Z277" s="9">
        <f t="shared" si="89"/>
        <v>0.28323688042058892</v>
      </c>
      <c r="AA277" s="1">
        <v>5</v>
      </c>
      <c r="AB277" s="1">
        <v>27</v>
      </c>
      <c r="AG277" s="64">
        <v>500</v>
      </c>
      <c r="AH277" s="64">
        <f t="shared" si="90"/>
        <v>-1.7858246088</v>
      </c>
      <c r="AI277" s="64">
        <f t="shared" si="91"/>
        <v>4.7768895195726621E-2</v>
      </c>
      <c r="AJ277" s="64">
        <f t="shared" si="92"/>
        <v>-1.8171580438999999</v>
      </c>
      <c r="AK277" s="64">
        <f t="shared" si="93"/>
        <v>-1.6711775288999999</v>
      </c>
      <c r="AL277" s="64">
        <v>500</v>
      </c>
      <c r="AM277" s="64">
        <f t="shared" si="94"/>
        <v>-0.9045794278</v>
      </c>
      <c r="AN277" s="64">
        <f t="shared" si="95"/>
        <v>0.23234723430294774</v>
      </c>
      <c r="AO277" s="64">
        <f t="shared" si="96"/>
        <v>-1.3224389399000001</v>
      </c>
      <c r="AP277" s="64">
        <f t="shared" si="97"/>
        <v>-0.51893873469999996</v>
      </c>
      <c r="AQ277" s="65">
        <f t="shared" si="98"/>
        <v>0.28011612949867437</v>
      </c>
    </row>
    <row r="278" spans="1:43" x14ac:dyDescent="0.3">
      <c r="A278" s="6">
        <v>600</v>
      </c>
      <c r="B278" s="7">
        <v>-3.1527809586000002</v>
      </c>
      <c r="C278" s="6">
        <v>600</v>
      </c>
      <c r="D278" s="7">
        <v>-1.6363648385</v>
      </c>
      <c r="E278" s="6">
        <v>600</v>
      </c>
      <c r="F278" s="7">
        <v>-3.2994733669</v>
      </c>
      <c r="G278" s="8">
        <v>600</v>
      </c>
      <c r="H278" s="7">
        <v>-1.6772119897</v>
      </c>
      <c r="I278" s="6">
        <v>600</v>
      </c>
      <c r="J278" s="7">
        <v>-3.3463140039999999</v>
      </c>
      <c r="K278" s="8">
        <v>600</v>
      </c>
      <c r="L278" s="7">
        <v>-1.674186382</v>
      </c>
      <c r="M278" s="6">
        <v>600</v>
      </c>
      <c r="N278" s="7">
        <v>-3.4301277960999998</v>
      </c>
      <c r="O278" s="8">
        <v>600</v>
      </c>
      <c r="P278" s="7">
        <v>-1.6327568430999999</v>
      </c>
      <c r="Q278" s="6">
        <v>600</v>
      </c>
      <c r="R278" s="7">
        <v>-3.4546061346000001</v>
      </c>
      <c r="S278" s="8">
        <v>600</v>
      </c>
      <c r="T278" s="7">
        <v>-1.2711103009</v>
      </c>
      <c r="U278" s="8">
        <v>600</v>
      </c>
      <c r="V278" s="8">
        <f t="shared" si="85"/>
        <v>-3.3463140039999999</v>
      </c>
      <c r="W278" s="8">
        <f t="shared" si="86"/>
        <v>0.12034852192131366</v>
      </c>
      <c r="X278" s="8">
        <f t="shared" si="87"/>
        <v>-1.6363648385</v>
      </c>
      <c r="Y278" s="8">
        <f t="shared" si="88"/>
        <v>0.17297424737848766</v>
      </c>
      <c r="Z278" s="9">
        <f t="shared" si="89"/>
        <v>0.29332276929980133</v>
      </c>
      <c r="AA278" s="1">
        <v>6</v>
      </c>
      <c r="AB278" s="1">
        <v>27</v>
      </c>
      <c r="AG278" s="64">
        <v>600</v>
      </c>
      <c r="AH278" s="64">
        <f t="shared" si="90"/>
        <v>-1.7978863695</v>
      </c>
      <c r="AI278" s="64">
        <f t="shared" si="91"/>
        <v>5.0628232463314118E-2</v>
      </c>
      <c r="AJ278" s="64">
        <f t="shared" si="92"/>
        <v>-1.8402868706</v>
      </c>
      <c r="AK278" s="64">
        <f t="shared" si="93"/>
        <v>-1.6875781561000001</v>
      </c>
      <c r="AL278" s="64">
        <v>600</v>
      </c>
      <c r="AM278" s="64">
        <f t="shared" si="94"/>
        <v>-0.64858259969999998</v>
      </c>
      <c r="AN278" s="64">
        <f t="shared" si="95"/>
        <v>0.37670988403574068</v>
      </c>
      <c r="AO278" s="64">
        <f t="shared" si="96"/>
        <v>-1.6061621892</v>
      </c>
      <c r="AP278" s="64">
        <f t="shared" si="97"/>
        <v>-0.33224325220000001</v>
      </c>
      <c r="AQ278" s="65">
        <f t="shared" si="98"/>
        <v>0.42733811649905479</v>
      </c>
    </row>
    <row r="279" spans="1:43" x14ac:dyDescent="0.3">
      <c r="A279" s="6">
        <v>700</v>
      </c>
      <c r="B279" s="7">
        <v>-3.1752980731</v>
      </c>
      <c r="C279" s="6">
        <v>700</v>
      </c>
      <c r="D279" s="7">
        <v>-0.90946651560000003</v>
      </c>
      <c r="E279" s="6">
        <v>700</v>
      </c>
      <c r="F279" s="7">
        <v>-3.3355456425000001</v>
      </c>
      <c r="G279" s="8">
        <v>700</v>
      </c>
      <c r="H279" s="7">
        <v>-1.8012704153000001</v>
      </c>
      <c r="I279" s="6">
        <v>700</v>
      </c>
      <c r="J279" s="7">
        <v>-3.3900273682000002</v>
      </c>
      <c r="K279" s="8">
        <v>700</v>
      </c>
      <c r="L279" s="7">
        <v>-1.6024014567</v>
      </c>
      <c r="M279" s="6">
        <v>700</v>
      </c>
      <c r="N279" s="7">
        <v>-3.4550068484000001</v>
      </c>
      <c r="O279" s="8">
        <v>700</v>
      </c>
      <c r="P279" s="7">
        <v>-1.5164062553</v>
      </c>
      <c r="Q279" s="6">
        <v>700</v>
      </c>
      <c r="R279" s="7">
        <v>-3.4668976964999998</v>
      </c>
      <c r="S279" s="8">
        <v>700</v>
      </c>
      <c r="T279" s="7">
        <v>-1.4517703573</v>
      </c>
      <c r="U279" s="8">
        <v>700</v>
      </c>
      <c r="V279" s="8">
        <f t="shared" si="85"/>
        <v>-3.3900273682000002</v>
      </c>
      <c r="W279" s="8">
        <f t="shared" si="86"/>
        <v>0.11828369831648372</v>
      </c>
      <c r="X279" s="8">
        <f t="shared" si="87"/>
        <v>-1.5164062553</v>
      </c>
      <c r="Y279" s="8">
        <f t="shared" si="88"/>
        <v>0.33279511545670043</v>
      </c>
      <c r="Z279" s="9">
        <f t="shared" si="89"/>
        <v>0.45107881377318415</v>
      </c>
      <c r="AA279" s="1">
        <v>7</v>
      </c>
      <c r="AB279" s="1">
        <v>27.25</v>
      </c>
      <c r="AG279" s="64">
        <v>700</v>
      </c>
      <c r="AH279" s="64">
        <f t="shared" si="90"/>
        <v>-1.7983260847</v>
      </c>
      <c r="AI279" s="64">
        <f t="shared" si="91"/>
        <v>5.4972752867575359E-2</v>
      </c>
      <c r="AJ279" s="64">
        <f t="shared" si="92"/>
        <v>-1.8414585267000001</v>
      </c>
      <c r="AK279" s="64">
        <f t="shared" si="93"/>
        <v>-1.6687465426000001</v>
      </c>
      <c r="AL279" s="64">
        <v>700</v>
      </c>
      <c r="AM279" s="64">
        <f t="shared" si="94"/>
        <v>-0.77455586679999999</v>
      </c>
      <c r="AN279" s="64">
        <f t="shared" si="95"/>
        <v>0.32328524670044156</v>
      </c>
      <c r="AO279" s="64">
        <f t="shared" si="96"/>
        <v>-1.4258742703</v>
      </c>
      <c r="AP279" s="64">
        <f t="shared" si="97"/>
        <v>-0.3290204491</v>
      </c>
      <c r="AQ279" s="65">
        <f t="shared" si="98"/>
        <v>0.37825799956801692</v>
      </c>
    </row>
    <row r="280" spans="1:43" x14ac:dyDescent="0.3">
      <c r="A280" s="6">
        <v>800</v>
      </c>
      <c r="B280" s="7">
        <v>-3.1595148702999998</v>
      </c>
      <c r="C280" s="6">
        <v>800</v>
      </c>
      <c r="D280" s="7">
        <v>-2.1567433491000001</v>
      </c>
      <c r="E280" s="6">
        <v>800</v>
      </c>
      <c r="F280" s="7">
        <v>-3.3609897868999998</v>
      </c>
      <c r="G280" s="8">
        <v>800</v>
      </c>
      <c r="H280" s="7">
        <v>-2.0357894095</v>
      </c>
      <c r="I280" s="6">
        <v>800</v>
      </c>
      <c r="J280" s="7">
        <v>-3.4030402999999998</v>
      </c>
      <c r="K280" s="8">
        <v>800</v>
      </c>
      <c r="L280" s="7">
        <v>-1.374266778</v>
      </c>
      <c r="M280" s="6">
        <v>800</v>
      </c>
      <c r="N280" s="7">
        <v>-3.4731803382000002</v>
      </c>
      <c r="O280" s="8">
        <v>800</v>
      </c>
      <c r="P280" s="7">
        <v>-1.2698083405</v>
      </c>
      <c r="Q280" s="6">
        <v>800</v>
      </c>
      <c r="R280" s="7">
        <v>-3.4695046386000001</v>
      </c>
      <c r="S280" s="8">
        <v>800</v>
      </c>
      <c r="T280" s="7">
        <v>-1.4062432456</v>
      </c>
      <c r="U280" s="8">
        <v>800</v>
      </c>
      <c r="V280" s="8">
        <f t="shared" si="85"/>
        <v>-3.4030402999999998</v>
      </c>
      <c r="W280" s="8">
        <f t="shared" si="86"/>
        <v>0.12842459687641372</v>
      </c>
      <c r="X280" s="8">
        <f t="shared" si="87"/>
        <v>-1.4062432456</v>
      </c>
      <c r="Y280" s="8">
        <f t="shared" si="88"/>
        <v>0.41400601808234438</v>
      </c>
      <c r="Z280" s="9">
        <f t="shared" si="89"/>
        <v>0.54243061495875811</v>
      </c>
      <c r="AA280" s="1">
        <v>8</v>
      </c>
      <c r="AB280" s="1">
        <v>27.25</v>
      </c>
      <c r="AG280" s="64">
        <v>800</v>
      </c>
      <c r="AH280" s="64">
        <f t="shared" si="90"/>
        <v>-1.7716152921999999</v>
      </c>
      <c r="AI280" s="64">
        <f t="shared" si="91"/>
        <v>5.4519641766785615E-2</v>
      </c>
      <c r="AJ280" s="64">
        <f t="shared" si="92"/>
        <v>-1.838716241</v>
      </c>
      <c r="AK280" s="64">
        <f t="shared" si="93"/>
        <v>-1.6657894901000001</v>
      </c>
      <c r="AL280" s="64">
        <v>800</v>
      </c>
      <c r="AM280" s="64">
        <f t="shared" si="94"/>
        <v>-0.99283223549999999</v>
      </c>
      <c r="AN280" s="64">
        <f t="shared" si="95"/>
        <v>0.32769195623808078</v>
      </c>
      <c r="AO280" s="64">
        <f t="shared" si="96"/>
        <v>-1.5589954068</v>
      </c>
      <c r="AP280" s="64">
        <f t="shared" si="97"/>
        <v>-0.42815117600000002</v>
      </c>
      <c r="AQ280" s="65">
        <f t="shared" si="98"/>
        <v>0.38221159800486637</v>
      </c>
    </row>
    <row r="281" spans="1:43" x14ac:dyDescent="0.3">
      <c r="A281" s="6">
        <v>900</v>
      </c>
      <c r="B281" s="7">
        <v>-3.1917415525999999</v>
      </c>
      <c r="C281" s="6">
        <v>900</v>
      </c>
      <c r="D281" s="7">
        <v>-2.3031844543000002</v>
      </c>
      <c r="E281" s="6">
        <v>900</v>
      </c>
      <c r="F281" s="7">
        <v>-3.3536765639000001</v>
      </c>
      <c r="G281" s="8">
        <v>900</v>
      </c>
      <c r="H281" s="7">
        <v>-1.1224377461999999</v>
      </c>
      <c r="I281" s="6">
        <v>900</v>
      </c>
      <c r="J281" s="7">
        <v>-3.4036821289999999</v>
      </c>
      <c r="K281" s="8">
        <v>900</v>
      </c>
      <c r="L281" s="7">
        <v>-1.1284251582</v>
      </c>
      <c r="M281" s="6">
        <v>900</v>
      </c>
      <c r="N281" s="7">
        <v>-3.4485028417999999</v>
      </c>
      <c r="O281" s="8">
        <v>900</v>
      </c>
      <c r="P281" s="7">
        <v>-1.3815199538</v>
      </c>
      <c r="Q281" s="6">
        <v>900</v>
      </c>
      <c r="R281" s="7">
        <v>-3.4924665690999999</v>
      </c>
      <c r="S281" s="8">
        <v>900</v>
      </c>
      <c r="T281" s="7">
        <v>-0.71996654790000003</v>
      </c>
      <c r="U281" s="8">
        <v>900</v>
      </c>
      <c r="V281" s="8">
        <f t="shared" si="85"/>
        <v>-3.4036821289999999</v>
      </c>
      <c r="W281" s="8">
        <f t="shared" si="86"/>
        <v>0.11620741767905787</v>
      </c>
      <c r="X281" s="8">
        <f t="shared" si="87"/>
        <v>-1.1284251582</v>
      </c>
      <c r="Y281" s="8">
        <f t="shared" si="88"/>
        <v>0.59278821718612784</v>
      </c>
      <c r="Z281" s="9">
        <f t="shared" si="89"/>
        <v>0.70899563486518569</v>
      </c>
      <c r="AA281" s="1">
        <v>9</v>
      </c>
      <c r="AB281" s="1">
        <v>27.5</v>
      </c>
      <c r="AG281" s="64">
        <v>900</v>
      </c>
      <c r="AH281" s="64">
        <f t="shared" si="90"/>
        <v>-1.7914072650999999</v>
      </c>
      <c r="AI281" s="64">
        <f t="shared" si="91"/>
        <v>4.7982061677423922E-2</v>
      </c>
      <c r="AJ281" s="64">
        <f t="shared" si="92"/>
        <v>-1.8490664585000001</v>
      </c>
      <c r="AK281" s="64">
        <f t="shared" si="93"/>
        <v>-1.6958772021999999</v>
      </c>
      <c r="AL281" s="64">
        <v>900</v>
      </c>
      <c r="AM281" s="64">
        <f t="shared" si="94"/>
        <v>-0.98091134229999999</v>
      </c>
      <c r="AN281" s="64">
        <f t="shared" si="95"/>
        <v>0.25101943396936816</v>
      </c>
      <c r="AO281" s="64">
        <f t="shared" si="96"/>
        <v>-1.5708374954</v>
      </c>
      <c r="AP281" s="64">
        <f t="shared" si="97"/>
        <v>-0.64500905139999998</v>
      </c>
      <c r="AQ281" s="65">
        <f t="shared" si="98"/>
        <v>0.29900149564679207</v>
      </c>
    </row>
    <row r="282" spans="1:43" x14ac:dyDescent="0.3">
      <c r="A282" s="6" t="s">
        <v>10</v>
      </c>
      <c r="B282" s="7">
        <v>-3.1730586133999998</v>
      </c>
      <c r="C282" s="6" t="s">
        <v>10</v>
      </c>
      <c r="D282" s="7">
        <v>-1.8879456908000001</v>
      </c>
      <c r="E282" s="6" t="s">
        <v>10</v>
      </c>
      <c r="F282" s="7">
        <v>-3.3642748748</v>
      </c>
      <c r="G282" s="8" t="s">
        <v>10</v>
      </c>
      <c r="H282" s="7">
        <v>-0.81361853959999997</v>
      </c>
      <c r="I282" s="6" t="s">
        <v>10</v>
      </c>
      <c r="J282" s="7">
        <v>-3.3864069798999998</v>
      </c>
      <c r="K282" s="8" t="s">
        <v>10</v>
      </c>
      <c r="L282" s="7">
        <v>-1.3247147404999999</v>
      </c>
      <c r="M282" s="6" t="s">
        <v>10</v>
      </c>
      <c r="N282" s="7">
        <v>-3.4631851584</v>
      </c>
      <c r="O282" s="8" t="s">
        <v>10</v>
      </c>
      <c r="P282" s="7">
        <v>-1.8163177106999999</v>
      </c>
      <c r="Q282" s="6" t="s">
        <v>10</v>
      </c>
      <c r="R282" s="7">
        <v>-3.4864426213000002</v>
      </c>
      <c r="S282" s="8" t="s">
        <v>10</v>
      </c>
      <c r="T282" s="7">
        <v>-0.6878141887</v>
      </c>
      <c r="U282" s="8" t="s">
        <v>10</v>
      </c>
      <c r="V282" s="8">
        <f t="shared" si="85"/>
        <v>-3.3864069798999998</v>
      </c>
      <c r="W282" s="8">
        <f t="shared" si="86"/>
        <v>0.12371440761298307</v>
      </c>
      <c r="X282" s="8">
        <f t="shared" si="87"/>
        <v>-1.3247147404999999</v>
      </c>
      <c r="Y282" s="8">
        <f t="shared" si="88"/>
        <v>0.55317907599667826</v>
      </c>
      <c r="Z282" s="9">
        <f t="shared" si="89"/>
        <v>0.67689348360966128</v>
      </c>
      <c r="AA282" s="1">
        <v>10</v>
      </c>
      <c r="AB282" s="1">
        <v>27.25</v>
      </c>
      <c r="AG282" s="64" t="s">
        <v>10</v>
      </c>
      <c r="AH282" s="64">
        <f t="shared" si="90"/>
        <v>-1.8040742027000001</v>
      </c>
      <c r="AI282" s="64">
        <f t="shared" si="91"/>
        <v>5.1502241200024911E-2</v>
      </c>
      <c r="AJ282" s="64">
        <f t="shared" si="92"/>
        <v>-1.8507593771999999</v>
      </c>
      <c r="AK282" s="64">
        <f t="shared" si="93"/>
        <v>-1.6988104189</v>
      </c>
      <c r="AL282" s="64" t="s">
        <v>10</v>
      </c>
      <c r="AM282" s="64">
        <f t="shared" si="94"/>
        <v>-0.8111995219</v>
      </c>
      <c r="AN282" s="64">
        <f t="shared" si="95"/>
        <v>0.40297621627283037</v>
      </c>
      <c r="AO282" s="64">
        <f t="shared" si="96"/>
        <v>-1.5806107592</v>
      </c>
      <c r="AP282" s="64">
        <f t="shared" si="97"/>
        <v>-0.20125661789999999</v>
      </c>
      <c r="AQ282" s="65">
        <f t="shared" si="98"/>
        <v>0.45447845747285526</v>
      </c>
    </row>
    <row r="283" spans="1:43" x14ac:dyDescent="0.3">
      <c r="A283" s="6" t="s">
        <v>9</v>
      </c>
      <c r="B283" s="7">
        <v>-3.2271929598</v>
      </c>
      <c r="C283" s="6" t="s">
        <v>9</v>
      </c>
      <c r="D283" s="7">
        <v>-1.0045990848999999</v>
      </c>
      <c r="E283" s="6" t="s">
        <v>9</v>
      </c>
      <c r="F283" s="7">
        <v>-3.3868747377999999</v>
      </c>
      <c r="G283" s="8" t="s">
        <v>9</v>
      </c>
      <c r="H283" s="7">
        <v>-1.3975468611999999</v>
      </c>
      <c r="I283" s="6" t="s">
        <v>9</v>
      </c>
      <c r="J283" s="7">
        <v>-3.4880165173000002</v>
      </c>
      <c r="K283" s="8" t="s">
        <v>9</v>
      </c>
      <c r="L283" s="7">
        <v>-1.4543809852</v>
      </c>
      <c r="M283" s="6" t="s">
        <v>9</v>
      </c>
      <c r="N283" s="7">
        <v>-3.5430801867000001</v>
      </c>
      <c r="O283" s="8" t="s">
        <v>9</v>
      </c>
      <c r="P283" s="7">
        <v>-1.1962035068000001</v>
      </c>
      <c r="Q283" s="6" t="s">
        <v>9</v>
      </c>
      <c r="R283" s="7">
        <v>-3.5117611605999999</v>
      </c>
      <c r="S283" s="8" t="s">
        <v>9</v>
      </c>
      <c r="T283" s="7">
        <v>-2.0716880182000001</v>
      </c>
      <c r="U283" s="8" t="s">
        <v>9</v>
      </c>
      <c r="V283" s="8">
        <f t="shared" si="85"/>
        <v>-3.4880165173000002</v>
      </c>
      <c r="W283" s="8">
        <f t="shared" si="86"/>
        <v>0.12827589738385484</v>
      </c>
      <c r="X283" s="8">
        <f t="shared" si="87"/>
        <v>-1.3975468611999999</v>
      </c>
      <c r="Y283" s="8">
        <f t="shared" si="88"/>
        <v>0.40277382210232326</v>
      </c>
      <c r="Z283" s="9">
        <f t="shared" si="89"/>
        <v>0.53104971948617807</v>
      </c>
      <c r="AA283" s="1" t="s">
        <v>48</v>
      </c>
      <c r="AB283" s="1">
        <f>AVERAGE(AB273:AB282)</f>
        <v>27.2</v>
      </c>
      <c r="AG283" s="64" t="s">
        <v>9</v>
      </c>
      <c r="AH283" s="64">
        <f t="shared" si="90"/>
        <v>-1.8089953919999999</v>
      </c>
      <c r="AI283" s="64">
        <f t="shared" si="91"/>
        <v>4.3131264712484928E-2</v>
      </c>
      <c r="AJ283" s="64">
        <f t="shared" si="92"/>
        <v>-1.8626935576999999</v>
      </c>
      <c r="AK283" s="64">
        <f t="shared" si="93"/>
        <v>-1.7195484052000001</v>
      </c>
      <c r="AL283" s="64" t="s">
        <v>9</v>
      </c>
      <c r="AM283" s="64">
        <f t="shared" si="94"/>
        <v>-1.2224660333999999</v>
      </c>
      <c r="AN283" s="64">
        <f t="shared" si="95"/>
        <v>0.31150346812489099</v>
      </c>
      <c r="AO283" s="64">
        <f t="shared" si="96"/>
        <v>-1.7804318488999999</v>
      </c>
      <c r="AP283" s="64">
        <f t="shared" si="97"/>
        <v>-0.74807253370000004</v>
      </c>
      <c r="AQ283" s="65">
        <f t="shared" si="98"/>
        <v>0.3546347328373759</v>
      </c>
    </row>
    <row r="284" spans="1:43" x14ac:dyDescent="0.3">
      <c r="A284" s="6" t="s">
        <v>8</v>
      </c>
      <c r="B284" s="7">
        <v>-3.2949158276000001</v>
      </c>
      <c r="C284" s="6" t="s">
        <v>8</v>
      </c>
      <c r="D284" s="7">
        <v>-1.4900305516000001</v>
      </c>
      <c r="E284" s="6" t="s">
        <v>8</v>
      </c>
      <c r="F284" s="7">
        <v>-3.3666968335999998</v>
      </c>
      <c r="G284" s="8" t="s">
        <v>8</v>
      </c>
      <c r="H284" s="7">
        <v>-1.0168660962</v>
      </c>
      <c r="I284" s="6" t="s">
        <v>8</v>
      </c>
      <c r="J284" s="7">
        <v>-3.4316330499999999</v>
      </c>
      <c r="K284" s="8" t="s">
        <v>8</v>
      </c>
      <c r="L284" s="7">
        <v>-1.5358460376</v>
      </c>
      <c r="M284" s="6" t="s">
        <v>8</v>
      </c>
      <c r="N284" s="7">
        <v>-3.5407087595000002</v>
      </c>
      <c r="O284" s="8" t="s">
        <v>8</v>
      </c>
      <c r="P284" s="7">
        <v>-1.5253767870999999</v>
      </c>
      <c r="Q284" s="6" t="s">
        <v>8</v>
      </c>
      <c r="R284" s="7">
        <v>-3.5682581336000001</v>
      </c>
      <c r="S284" s="8" t="s">
        <v>8</v>
      </c>
      <c r="T284" s="7">
        <v>-2.0829080386999999</v>
      </c>
      <c r="U284" s="8" t="s">
        <v>8</v>
      </c>
      <c r="V284" s="8">
        <f t="shared" si="85"/>
        <v>-3.4316330499999999</v>
      </c>
      <c r="W284" s="8">
        <f t="shared" si="86"/>
        <v>0.11520004458396292</v>
      </c>
      <c r="X284" s="8">
        <f t="shared" si="87"/>
        <v>-1.5253767870999999</v>
      </c>
      <c r="Y284" s="8">
        <f t="shared" si="88"/>
        <v>0.37771239005054957</v>
      </c>
      <c r="Z284" s="9">
        <f t="shared" si="89"/>
        <v>0.49291243463451251</v>
      </c>
      <c r="AG284" s="64" t="s">
        <v>8</v>
      </c>
      <c r="AH284" s="64">
        <f t="shared" si="90"/>
        <v>-1.8397180527999999</v>
      </c>
      <c r="AI284" s="64">
        <f t="shared" si="91"/>
        <v>5.712238993609263E-2</v>
      </c>
      <c r="AJ284" s="64">
        <f t="shared" si="92"/>
        <v>-1.9040631816</v>
      </c>
      <c r="AK284" s="64">
        <f t="shared" si="93"/>
        <v>-1.7302819646000001</v>
      </c>
      <c r="AL284" s="64" t="s">
        <v>8</v>
      </c>
      <c r="AM284" s="64">
        <f t="shared" si="94"/>
        <v>-1.4696391703</v>
      </c>
      <c r="AN284" s="64">
        <f t="shared" si="95"/>
        <v>0.47333439112728248</v>
      </c>
      <c r="AO284" s="64">
        <f t="shared" si="96"/>
        <v>-2.2884145644</v>
      </c>
      <c r="AP284" s="64">
        <f t="shared" si="97"/>
        <v>-0.61547645689999997</v>
      </c>
      <c r="AQ284" s="65">
        <f t="shared" si="98"/>
        <v>0.53045678106337513</v>
      </c>
    </row>
    <row r="285" spans="1:43" x14ac:dyDescent="0.3">
      <c r="A285" s="6" t="s">
        <v>21</v>
      </c>
      <c r="B285" s="7">
        <v>-3.2627075388</v>
      </c>
      <c r="C285" s="6" t="s">
        <v>21</v>
      </c>
      <c r="D285" s="7">
        <v>-2.0970374763000001</v>
      </c>
      <c r="E285" s="6" t="s">
        <v>21</v>
      </c>
      <c r="F285" s="7">
        <v>-3.4140514697</v>
      </c>
      <c r="G285" s="8" t="s">
        <v>21</v>
      </c>
      <c r="H285" s="7">
        <v>-1.8362042785999999</v>
      </c>
      <c r="I285" s="6" t="s">
        <v>21</v>
      </c>
      <c r="J285" s="7">
        <v>-3.4844978247</v>
      </c>
      <c r="K285" s="8" t="s">
        <v>21</v>
      </c>
      <c r="L285" s="7">
        <v>-2.0425496887999999</v>
      </c>
      <c r="M285" s="6" t="s">
        <v>21</v>
      </c>
      <c r="N285" s="7">
        <v>-3.5408677851000001</v>
      </c>
      <c r="O285" s="8" t="s">
        <v>21</v>
      </c>
      <c r="P285" s="7">
        <v>-2.0427765027999998</v>
      </c>
      <c r="Q285" s="6" t="s">
        <v>21</v>
      </c>
      <c r="R285" s="7">
        <v>-3.6083686459000002</v>
      </c>
      <c r="S285" s="8" t="s">
        <v>21</v>
      </c>
      <c r="T285" s="7">
        <v>-0.93309182010000002</v>
      </c>
      <c r="U285" s="8" t="s">
        <v>21</v>
      </c>
      <c r="V285" s="8">
        <f t="shared" si="85"/>
        <v>-3.4844978247</v>
      </c>
      <c r="W285" s="8">
        <f t="shared" si="86"/>
        <v>0.13244485468731951</v>
      </c>
      <c r="X285" s="8">
        <f t="shared" si="87"/>
        <v>-2.0425496887999999</v>
      </c>
      <c r="Y285" s="8">
        <f t="shared" si="88"/>
        <v>0.48948320469370954</v>
      </c>
      <c r="Z285" s="9">
        <f t="shared" si="89"/>
        <v>0.62192805938102902</v>
      </c>
      <c r="AG285" s="64" t="s">
        <v>21</v>
      </c>
      <c r="AH285" s="64">
        <f t="shared" si="90"/>
        <v>-1.8740412117</v>
      </c>
      <c r="AI285" s="64">
        <f t="shared" si="91"/>
        <v>6.2102033649017986E-2</v>
      </c>
      <c r="AJ285" s="64">
        <f t="shared" si="92"/>
        <v>-1.9472693166999999</v>
      </c>
      <c r="AK285" s="64">
        <f t="shared" si="93"/>
        <v>-1.7571748376</v>
      </c>
      <c r="AL285" s="64" t="s">
        <v>21</v>
      </c>
      <c r="AM285" s="64">
        <f t="shared" si="94"/>
        <v>-1.8569537131</v>
      </c>
      <c r="AN285" s="64">
        <f t="shared" si="95"/>
        <v>0.42560494690922274</v>
      </c>
      <c r="AO285" s="64">
        <f t="shared" si="96"/>
        <v>-2.5028924162999999</v>
      </c>
      <c r="AP285" s="64">
        <f t="shared" si="97"/>
        <v>-1.3325087241</v>
      </c>
      <c r="AQ285" s="65">
        <f t="shared" si="98"/>
        <v>0.48770698055824074</v>
      </c>
    </row>
    <row r="286" spans="1:43" x14ac:dyDescent="0.3">
      <c r="A286" s="6" t="s">
        <v>7</v>
      </c>
      <c r="B286" s="7">
        <v>-3.3096312652000002</v>
      </c>
      <c r="C286" s="6" t="s">
        <v>7</v>
      </c>
      <c r="D286" s="7">
        <v>-1.4068859061000001</v>
      </c>
      <c r="E286" s="6" t="s">
        <v>7</v>
      </c>
      <c r="F286" s="7">
        <v>-3.4627683674999998</v>
      </c>
      <c r="G286" s="8" t="s">
        <v>7</v>
      </c>
      <c r="H286" s="7">
        <v>-2.5967297667000002</v>
      </c>
      <c r="I286" s="6" t="s">
        <v>7</v>
      </c>
      <c r="J286" s="7">
        <v>-3.4683268548999999</v>
      </c>
      <c r="K286" s="8" t="s">
        <v>7</v>
      </c>
      <c r="L286" s="7">
        <v>-2.2501119369000002</v>
      </c>
      <c r="M286" s="6" t="s">
        <v>7</v>
      </c>
      <c r="N286" s="7">
        <v>-3.6093896811000001</v>
      </c>
      <c r="O286" s="8" t="s">
        <v>7</v>
      </c>
      <c r="P286" s="7">
        <v>-2.3245777313999998</v>
      </c>
      <c r="Q286" s="6" t="s">
        <v>7</v>
      </c>
      <c r="R286" s="7">
        <v>-3.6031263194999998</v>
      </c>
      <c r="S286" s="8" t="s">
        <v>7</v>
      </c>
      <c r="T286" s="7">
        <v>-2.7785813316999999</v>
      </c>
      <c r="U286" s="8" t="s">
        <v>7</v>
      </c>
      <c r="V286" s="8">
        <f t="shared" si="85"/>
        <v>-3.4683268548999999</v>
      </c>
      <c r="W286" s="8">
        <f t="shared" si="86"/>
        <v>0.12328171487625784</v>
      </c>
      <c r="X286" s="8">
        <f t="shared" si="87"/>
        <v>-2.3245777313999998</v>
      </c>
      <c r="Y286" s="8">
        <f t="shared" si="88"/>
        <v>0.52766893717950369</v>
      </c>
      <c r="Z286" s="9">
        <f t="shared" si="89"/>
        <v>0.65095065205576153</v>
      </c>
      <c r="AG286" s="64" t="s">
        <v>7</v>
      </c>
      <c r="AH286" s="64">
        <f t="shared" si="90"/>
        <v>-1.8856064808999999</v>
      </c>
      <c r="AI286" s="64">
        <f t="shared" si="91"/>
        <v>6.6922246113963191E-2</v>
      </c>
      <c r="AJ286" s="64">
        <f t="shared" si="92"/>
        <v>-1.950124059</v>
      </c>
      <c r="AK286" s="64">
        <f t="shared" si="93"/>
        <v>-1.7296754885000001</v>
      </c>
      <c r="AL286" s="64" t="s">
        <v>7</v>
      </c>
      <c r="AM286" s="64">
        <f t="shared" si="94"/>
        <v>-2.0066475722999999</v>
      </c>
      <c r="AN286" s="64">
        <f t="shared" si="95"/>
        <v>0.71664297153427781</v>
      </c>
      <c r="AO286" s="64">
        <f t="shared" si="96"/>
        <v>-3.5942147847000001</v>
      </c>
      <c r="AP286" s="64">
        <f t="shared" si="97"/>
        <v>-1.2482387283</v>
      </c>
      <c r="AQ286" s="65">
        <f t="shared" si="98"/>
        <v>0.78356521764824105</v>
      </c>
    </row>
    <row r="287" spans="1:43" x14ac:dyDescent="0.3">
      <c r="A287" s="6" t="s">
        <v>22</v>
      </c>
      <c r="B287" s="7">
        <v>-3.3472870604999998</v>
      </c>
      <c r="C287" s="6" t="s">
        <v>22</v>
      </c>
      <c r="D287" s="7">
        <v>-2.3153551367</v>
      </c>
      <c r="E287" s="6" t="s">
        <v>22</v>
      </c>
      <c r="F287" s="7">
        <v>-3.5340385649999999</v>
      </c>
      <c r="G287" s="8" t="s">
        <v>22</v>
      </c>
      <c r="H287" s="7">
        <v>-0.69789076530000005</v>
      </c>
      <c r="I287" s="6" t="s">
        <v>22</v>
      </c>
      <c r="J287" s="7">
        <v>-3.5598342639</v>
      </c>
      <c r="K287" s="8" t="s">
        <v>22</v>
      </c>
      <c r="L287" s="7">
        <v>-3.5451270228</v>
      </c>
      <c r="M287" s="6" t="s">
        <v>22</v>
      </c>
      <c r="N287" s="7">
        <v>-3.5765555837999998</v>
      </c>
      <c r="O287" s="8" t="s">
        <v>22</v>
      </c>
      <c r="P287" s="7">
        <v>-2.5792746239</v>
      </c>
      <c r="Q287" s="6" t="s">
        <v>22</v>
      </c>
      <c r="R287" s="7">
        <v>-3.5664313379000001</v>
      </c>
      <c r="S287" s="8" t="s">
        <v>22</v>
      </c>
      <c r="T287" s="7">
        <v>-2.4522571043000001</v>
      </c>
      <c r="U287" s="8" t="s">
        <v>22</v>
      </c>
      <c r="V287" s="8">
        <f t="shared" si="85"/>
        <v>-3.5598342639</v>
      </c>
      <c r="W287" s="8">
        <f t="shared" si="86"/>
        <v>9.6069958671959166E-2</v>
      </c>
      <c r="X287" s="8">
        <f t="shared" si="87"/>
        <v>-2.4522571043000001</v>
      </c>
      <c r="Y287" s="8">
        <f t="shared" si="88"/>
        <v>1.0267535068212548</v>
      </c>
      <c r="Z287" s="9">
        <f t="shared" si="89"/>
        <v>1.1228234654932139</v>
      </c>
      <c r="AG287" s="64" t="s">
        <v>22</v>
      </c>
      <c r="AH287" s="64">
        <f t="shared" si="90"/>
        <v>-1.8577633257999999</v>
      </c>
      <c r="AI287" s="64">
        <f t="shared" si="91"/>
        <v>5.5729414569247925E-2</v>
      </c>
      <c r="AJ287" s="64">
        <f t="shared" si="92"/>
        <v>-1.9375031025</v>
      </c>
      <c r="AK287" s="64">
        <f t="shared" si="93"/>
        <v>-1.7414742383999999</v>
      </c>
      <c r="AL287" s="64" t="s">
        <v>22</v>
      </c>
      <c r="AM287" s="64">
        <f t="shared" si="94"/>
        <v>-2.8400754674000002</v>
      </c>
      <c r="AN287" s="64">
        <f t="shared" si="95"/>
        <v>0.42083169590568348</v>
      </c>
      <c r="AO287" s="64">
        <f t="shared" si="96"/>
        <v>-3.4446688096</v>
      </c>
      <c r="AP287" s="64">
        <f t="shared" si="97"/>
        <v>-2.0395404886000001</v>
      </c>
      <c r="AQ287" s="65">
        <f t="shared" si="98"/>
        <v>0.47656111047493138</v>
      </c>
    </row>
    <row r="288" spans="1:43" x14ac:dyDescent="0.3">
      <c r="A288" s="6" t="s">
        <v>23</v>
      </c>
      <c r="B288" s="7">
        <v>-3.3155649490000001</v>
      </c>
      <c r="C288" s="6" t="s">
        <v>23</v>
      </c>
      <c r="D288" s="7">
        <v>-3.2407829998</v>
      </c>
      <c r="E288" s="6" t="s">
        <v>23</v>
      </c>
      <c r="F288" s="7">
        <v>-3.4693595575999998</v>
      </c>
      <c r="G288" s="8" t="s">
        <v>23</v>
      </c>
      <c r="H288" s="7">
        <v>-2.9257750090000001</v>
      </c>
      <c r="I288" s="6" t="s">
        <v>23</v>
      </c>
      <c r="J288" s="7">
        <v>-3.5473362264000001</v>
      </c>
      <c r="K288" s="8" t="s">
        <v>23</v>
      </c>
      <c r="L288" s="7">
        <v>-2.5610712005999998</v>
      </c>
      <c r="M288" s="6" t="s">
        <v>23</v>
      </c>
      <c r="N288" s="7">
        <v>-3.593713889</v>
      </c>
      <c r="O288" s="8" t="s">
        <v>23</v>
      </c>
      <c r="P288" s="7">
        <v>-2.7442261407999999</v>
      </c>
      <c r="Q288" s="6" t="s">
        <v>23</v>
      </c>
      <c r="R288" s="7">
        <v>-3.6014331921</v>
      </c>
      <c r="S288" s="8" t="s">
        <v>23</v>
      </c>
      <c r="T288" s="7">
        <v>-3.5030804820000001</v>
      </c>
      <c r="U288" s="8" t="s">
        <v>23</v>
      </c>
      <c r="V288" s="8">
        <f t="shared" si="85"/>
        <v>-3.5473362264000001</v>
      </c>
      <c r="W288" s="8">
        <f t="shared" si="86"/>
        <v>0.11844470320996223</v>
      </c>
      <c r="X288" s="8">
        <f t="shared" si="87"/>
        <v>-2.9257750090000001</v>
      </c>
      <c r="Y288" s="8">
        <f t="shared" si="88"/>
        <v>0.37898841972489045</v>
      </c>
      <c r="Z288" s="9">
        <f t="shared" si="89"/>
        <v>0.49743312293485265</v>
      </c>
      <c r="AG288" s="64" t="s">
        <v>23</v>
      </c>
      <c r="AH288" s="64">
        <f t="shared" si="90"/>
        <v>-1.8505932171999999</v>
      </c>
      <c r="AI288" s="64">
        <f t="shared" si="91"/>
        <v>5.7297620880664112E-2</v>
      </c>
      <c r="AJ288" s="64">
        <f t="shared" si="92"/>
        <v>-1.9753999682000001</v>
      </c>
      <c r="AK288" s="64">
        <f t="shared" si="93"/>
        <v>-1.7702229409000001</v>
      </c>
      <c r="AL288" s="64" t="s">
        <v>23</v>
      </c>
      <c r="AM288" s="64">
        <f t="shared" si="94"/>
        <v>-2.8851485664999998</v>
      </c>
      <c r="AN288" s="64">
        <f t="shared" si="95"/>
        <v>0.54915806631992214</v>
      </c>
      <c r="AO288" s="64">
        <f t="shared" si="96"/>
        <v>-3.8392841683999999</v>
      </c>
      <c r="AP288" s="64">
        <f t="shared" si="97"/>
        <v>-1.8616951073000001</v>
      </c>
      <c r="AQ288" s="65">
        <f t="shared" si="98"/>
        <v>0.60645568720058629</v>
      </c>
    </row>
    <row r="289" spans="1:43" x14ac:dyDescent="0.3">
      <c r="A289" s="6" t="s">
        <v>6</v>
      </c>
      <c r="B289" s="7">
        <v>-3.2973237345999999</v>
      </c>
      <c r="C289" s="6" t="s">
        <v>6</v>
      </c>
      <c r="D289" s="7">
        <v>-3.5792103398999999</v>
      </c>
      <c r="E289" s="6" t="s">
        <v>6</v>
      </c>
      <c r="F289" s="7">
        <v>-3.4860373257999999</v>
      </c>
      <c r="G289" s="8" t="s">
        <v>6</v>
      </c>
      <c r="H289" s="7">
        <v>-3.2280081366000002</v>
      </c>
      <c r="I289" s="6" t="s">
        <v>6</v>
      </c>
      <c r="J289" s="7">
        <v>-3.5224923442999998</v>
      </c>
      <c r="K289" s="8" t="s">
        <v>6</v>
      </c>
      <c r="L289" s="7">
        <v>-2.8018198153</v>
      </c>
      <c r="M289" s="6" t="s">
        <v>6</v>
      </c>
      <c r="N289" s="7">
        <v>-3.6537029488999999</v>
      </c>
      <c r="O289" s="8" t="s">
        <v>6</v>
      </c>
      <c r="P289" s="7">
        <v>-3.9896165116</v>
      </c>
      <c r="Q289" s="6" t="s">
        <v>6</v>
      </c>
      <c r="R289" s="7">
        <v>-3.6616197082999999</v>
      </c>
      <c r="S289" s="8" t="s">
        <v>6</v>
      </c>
      <c r="T289" s="7">
        <v>-2.8121360587000002</v>
      </c>
      <c r="U289" s="8" t="s">
        <v>6</v>
      </c>
      <c r="V289" s="8">
        <f t="shared" si="85"/>
        <v>-3.5224923442999998</v>
      </c>
      <c r="W289" s="8">
        <f t="shared" si="86"/>
        <v>0.14881811834873376</v>
      </c>
      <c r="X289" s="8">
        <f t="shared" si="87"/>
        <v>-3.2280081366000002</v>
      </c>
      <c r="Y289" s="8">
        <f t="shared" si="88"/>
        <v>0.51071402050603298</v>
      </c>
      <c r="Z289" s="9">
        <f t="shared" si="89"/>
        <v>0.6595321388547668</v>
      </c>
      <c r="AG289" s="64" t="s">
        <v>6</v>
      </c>
      <c r="AH289" s="64">
        <f t="shared" si="90"/>
        <v>-1.892376206</v>
      </c>
      <c r="AI289" s="64">
        <f t="shared" si="91"/>
        <v>6.0473371868736844E-2</v>
      </c>
      <c r="AJ289" s="64">
        <f t="shared" si="92"/>
        <v>-1.9598269560999999</v>
      </c>
      <c r="AK289" s="64">
        <f t="shared" si="93"/>
        <v>-1.7766496948999999</v>
      </c>
      <c r="AL289" s="64" t="s">
        <v>6</v>
      </c>
      <c r="AM289" s="64">
        <f t="shared" si="94"/>
        <v>-3.3397755251999999</v>
      </c>
      <c r="AN289" s="64">
        <f t="shared" si="95"/>
        <v>0.66860572268064455</v>
      </c>
      <c r="AO289" s="64">
        <f t="shared" si="96"/>
        <v>-5.1552060994</v>
      </c>
      <c r="AP289" s="64">
        <f t="shared" si="97"/>
        <v>-2.4565760459999999</v>
      </c>
      <c r="AQ289" s="65">
        <f t="shared" si="98"/>
        <v>0.72907909454938136</v>
      </c>
    </row>
    <row r="290" spans="1:43" x14ac:dyDescent="0.3">
      <c r="A290" s="6" t="s">
        <v>24</v>
      </c>
      <c r="B290" s="7">
        <v>-3.3636510400000001</v>
      </c>
      <c r="C290" s="6" t="s">
        <v>24</v>
      </c>
      <c r="D290" s="7">
        <v>-2.4358051346999998</v>
      </c>
      <c r="E290" s="6" t="s">
        <v>24</v>
      </c>
      <c r="F290" s="7">
        <v>-3.4821143661999998</v>
      </c>
      <c r="G290" s="8" t="s">
        <v>24</v>
      </c>
      <c r="H290" s="7">
        <v>-2.8101736983999999</v>
      </c>
      <c r="I290" s="6" t="s">
        <v>24</v>
      </c>
      <c r="J290" s="7">
        <v>-3.5606940493999999</v>
      </c>
      <c r="K290" s="8" t="s">
        <v>24</v>
      </c>
      <c r="L290" s="7">
        <v>-1.9214908194</v>
      </c>
      <c r="M290" s="6" t="s">
        <v>24</v>
      </c>
      <c r="N290" s="7">
        <v>-3.6553637551999998</v>
      </c>
      <c r="O290" s="8" t="s">
        <v>24</v>
      </c>
      <c r="P290" s="7">
        <v>-2.7134359493</v>
      </c>
      <c r="Q290" s="6" t="s">
        <v>24</v>
      </c>
      <c r="R290" s="7">
        <v>-3.6876374052999998</v>
      </c>
      <c r="S290" s="8" t="s">
        <v>24</v>
      </c>
      <c r="T290" s="7">
        <v>-3.8217837866000002</v>
      </c>
      <c r="U290" s="8" t="s">
        <v>24</v>
      </c>
      <c r="V290" s="8">
        <f t="shared" si="85"/>
        <v>-3.5606940493999999</v>
      </c>
      <c r="W290" s="8">
        <f t="shared" si="86"/>
        <v>0.13180883403877233</v>
      </c>
      <c r="X290" s="8">
        <f t="shared" si="87"/>
        <v>-2.7134359493</v>
      </c>
      <c r="Y290" s="8">
        <f t="shared" si="88"/>
        <v>0.69612795266508665</v>
      </c>
      <c r="Z290" s="9">
        <f t="shared" si="89"/>
        <v>0.82793678670385895</v>
      </c>
      <c r="AG290" s="64" t="s">
        <v>24</v>
      </c>
      <c r="AH290" s="64">
        <f t="shared" si="90"/>
        <v>-1.9103555522</v>
      </c>
      <c r="AI290" s="64">
        <f t="shared" si="91"/>
        <v>5.2551438141272659E-2</v>
      </c>
      <c r="AJ290" s="64">
        <f t="shared" si="92"/>
        <v>-1.9547800340999999</v>
      </c>
      <c r="AK290" s="64">
        <f t="shared" si="93"/>
        <v>-1.7654404556000001</v>
      </c>
      <c r="AL290" s="64" t="s">
        <v>24</v>
      </c>
      <c r="AM290" s="64">
        <f t="shared" si="94"/>
        <v>-3.2764567007999998</v>
      </c>
      <c r="AN290" s="64">
        <f t="shared" si="95"/>
        <v>0.39295545530557624</v>
      </c>
      <c r="AO290" s="64">
        <f t="shared" si="96"/>
        <v>-3.9669340478000001</v>
      </c>
      <c r="AP290" s="64">
        <f t="shared" si="97"/>
        <v>-2.5949274149999999</v>
      </c>
      <c r="AQ290" s="65">
        <f t="shared" si="98"/>
        <v>0.44550689344684891</v>
      </c>
    </row>
    <row r="291" spans="1:43" x14ac:dyDescent="0.3">
      <c r="A291" s="6" t="s">
        <v>25</v>
      </c>
      <c r="B291" s="7">
        <v>-3.3345824842999998</v>
      </c>
      <c r="C291" s="6" t="s">
        <v>25</v>
      </c>
      <c r="D291" s="7">
        <v>-2.3596325246999998</v>
      </c>
      <c r="E291" s="6" t="s">
        <v>25</v>
      </c>
      <c r="F291" s="7">
        <v>-3.4969255333999998</v>
      </c>
      <c r="G291" s="8" t="s">
        <v>25</v>
      </c>
      <c r="H291" s="7">
        <v>-3.4991304065</v>
      </c>
      <c r="I291" s="6" t="s">
        <v>25</v>
      </c>
      <c r="J291" s="7">
        <v>-3.5828636235000002</v>
      </c>
      <c r="K291" s="8" t="s">
        <v>25</v>
      </c>
      <c r="L291" s="7">
        <v>-3.9311658935999998</v>
      </c>
      <c r="M291" s="6" t="s">
        <v>25</v>
      </c>
      <c r="N291" s="7">
        <v>-3.6529473656000002</v>
      </c>
      <c r="O291" s="8" t="s">
        <v>25</v>
      </c>
      <c r="P291" s="7">
        <v>-2.2594439475999999</v>
      </c>
      <c r="Q291" s="6" t="s">
        <v>25</v>
      </c>
      <c r="R291" s="7">
        <v>-3.6489344890000002</v>
      </c>
      <c r="S291" s="8" t="s">
        <v>25</v>
      </c>
      <c r="T291" s="7">
        <v>-3.0987533582000002</v>
      </c>
      <c r="U291" s="8" t="s">
        <v>25</v>
      </c>
      <c r="V291" s="8">
        <f t="shared" si="85"/>
        <v>-3.5828636235000002</v>
      </c>
      <c r="W291" s="8">
        <f t="shared" si="86"/>
        <v>0.13272156071387881</v>
      </c>
      <c r="X291" s="8">
        <f t="shared" si="87"/>
        <v>-3.0987533582000002</v>
      </c>
      <c r="Y291" s="8">
        <f t="shared" si="88"/>
        <v>0.72112044935426545</v>
      </c>
      <c r="Z291" s="9">
        <f t="shared" si="89"/>
        <v>0.85384201006814431</v>
      </c>
      <c r="AG291" s="64" t="s">
        <v>25</v>
      </c>
      <c r="AH291" s="64">
        <f t="shared" si="90"/>
        <v>-1.8959156347999999</v>
      </c>
      <c r="AI291" s="64">
        <f t="shared" si="91"/>
        <v>5.8132171160860301E-2</v>
      </c>
      <c r="AJ291" s="64">
        <f t="shared" si="92"/>
        <v>-1.9885277089</v>
      </c>
      <c r="AK291" s="64">
        <f t="shared" si="93"/>
        <v>-1.8113988318000001</v>
      </c>
      <c r="AL291" s="64" t="s">
        <v>25</v>
      </c>
      <c r="AM291" s="64">
        <f t="shared" si="94"/>
        <v>-3.6959176970000001</v>
      </c>
      <c r="AN291" s="64">
        <f t="shared" si="95"/>
        <v>0.53127444853164896</v>
      </c>
      <c r="AO291" s="64">
        <f t="shared" si="96"/>
        <v>-4.3082914097999998</v>
      </c>
      <c r="AP291" s="64">
        <f t="shared" si="97"/>
        <v>-2.4654248911000001</v>
      </c>
      <c r="AQ291" s="65">
        <f t="shared" si="98"/>
        <v>0.58940661969250929</v>
      </c>
    </row>
    <row r="292" spans="1:43" x14ac:dyDescent="0.3">
      <c r="A292" s="6" t="s">
        <v>26</v>
      </c>
      <c r="B292" s="7">
        <v>-3.5242166058</v>
      </c>
      <c r="C292" s="6" t="s">
        <v>26</v>
      </c>
      <c r="D292" s="7">
        <v>-5.5242414697999997</v>
      </c>
      <c r="E292" s="6" t="s">
        <v>26</v>
      </c>
      <c r="F292" s="7">
        <v>-3.5831968123000002</v>
      </c>
      <c r="G292" s="8" t="s">
        <v>26</v>
      </c>
      <c r="H292" s="7">
        <v>-4.8300271199999996</v>
      </c>
      <c r="I292" s="6" t="s">
        <v>26</v>
      </c>
      <c r="J292" s="7">
        <v>-3.6742661940999999</v>
      </c>
      <c r="K292" s="8" t="s">
        <v>26</v>
      </c>
      <c r="L292" s="7">
        <v>-6.0317426019999996</v>
      </c>
      <c r="M292" s="6" t="s">
        <v>26</v>
      </c>
      <c r="N292" s="7">
        <v>-3.7380483081000002</v>
      </c>
      <c r="O292" s="8" t="s">
        <v>26</v>
      </c>
      <c r="P292" s="7">
        <v>-4.9208828961000002</v>
      </c>
      <c r="Q292" s="6" t="s">
        <v>26</v>
      </c>
      <c r="R292" s="7">
        <v>-3.7584134258000002</v>
      </c>
      <c r="S292" s="8" t="s">
        <v>26</v>
      </c>
      <c r="T292" s="7">
        <v>-5.5164747159000003</v>
      </c>
      <c r="U292" s="8" t="s">
        <v>26</v>
      </c>
      <c r="V292" s="8">
        <f t="shared" si="85"/>
        <v>-3.6742661940999999</v>
      </c>
      <c r="W292" s="8">
        <f t="shared" si="86"/>
        <v>0.10027532685106738</v>
      </c>
      <c r="X292" s="8">
        <f t="shared" si="87"/>
        <v>-5.5164747159000003</v>
      </c>
      <c r="Y292" s="8">
        <f t="shared" si="88"/>
        <v>0.49403531876136886</v>
      </c>
      <c r="Z292" s="9">
        <f t="shared" si="89"/>
        <v>0.59431064561243629</v>
      </c>
      <c r="AG292" s="64" t="s">
        <v>26</v>
      </c>
      <c r="AH292" s="64">
        <f t="shared" si="90"/>
        <v>-2.0177866359999999</v>
      </c>
      <c r="AI292" s="64">
        <f t="shared" si="91"/>
        <v>4.7528102883849753E-2</v>
      </c>
      <c r="AJ292" s="64">
        <f t="shared" si="92"/>
        <v>-2.0836463124</v>
      </c>
      <c r="AK292" s="64">
        <f t="shared" si="93"/>
        <v>-1.9214399535</v>
      </c>
      <c r="AL292" s="64" t="s">
        <v>26</v>
      </c>
      <c r="AM292" s="64">
        <f t="shared" si="94"/>
        <v>-6.9241624043999996</v>
      </c>
      <c r="AN292" s="64">
        <f t="shared" si="95"/>
        <v>0.38922288274393602</v>
      </c>
      <c r="AO292" s="64">
        <f t="shared" si="96"/>
        <v>-7.9403879962000001</v>
      </c>
      <c r="AP292" s="64">
        <f t="shared" si="97"/>
        <v>-6.4968881826000002</v>
      </c>
      <c r="AQ292" s="65">
        <f t="shared" si="98"/>
        <v>0.43675098562778575</v>
      </c>
    </row>
    <row r="293" spans="1:43" x14ac:dyDescent="0.3">
      <c r="A293" s="6" t="s">
        <v>27</v>
      </c>
      <c r="B293" s="7">
        <v>-3.5557626957999999</v>
      </c>
      <c r="C293" s="6" t="s">
        <v>27</v>
      </c>
      <c r="D293" s="7">
        <v>-7.8067445184000004</v>
      </c>
      <c r="E293" s="6" t="s">
        <v>27</v>
      </c>
      <c r="F293" s="7">
        <v>-3.6842670323000002</v>
      </c>
      <c r="G293" s="8" t="s">
        <v>27</v>
      </c>
      <c r="H293" s="7">
        <v>-6.8122016704000004</v>
      </c>
      <c r="I293" s="6" t="s">
        <v>27</v>
      </c>
      <c r="J293" s="7">
        <v>-3.6937700598999998</v>
      </c>
      <c r="K293" s="8" t="s">
        <v>27</v>
      </c>
      <c r="L293" s="7">
        <v>-7.9282257638000004</v>
      </c>
      <c r="M293" s="6" t="s">
        <v>27</v>
      </c>
      <c r="N293" s="7">
        <v>-3.7631510627</v>
      </c>
      <c r="O293" s="8" t="s">
        <v>27</v>
      </c>
      <c r="P293" s="7">
        <v>-8.9353789679000002</v>
      </c>
      <c r="Q293" s="6" t="s">
        <v>27</v>
      </c>
      <c r="R293" s="7">
        <v>-3.8104241498000002</v>
      </c>
      <c r="S293" s="8" t="s">
        <v>27</v>
      </c>
      <c r="T293" s="7">
        <v>-9.1397928723999993</v>
      </c>
      <c r="U293" s="8" t="s">
        <v>27</v>
      </c>
      <c r="V293" s="8">
        <f t="shared" si="85"/>
        <v>-3.6937700598999998</v>
      </c>
      <c r="W293" s="8">
        <f t="shared" si="86"/>
        <v>9.6516073534281585E-2</v>
      </c>
      <c r="X293" s="8">
        <f t="shared" si="87"/>
        <v>-7.9282257638000004</v>
      </c>
      <c r="Y293" s="8">
        <f t="shared" si="88"/>
        <v>0.94206731980818903</v>
      </c>
      <c r="Z293" s="9">
        <f t="shared" si="89"/>
        <v>1.0385833933424706</v>
      </c>
      <c r="AG293" s="64" t="s">
        <v>27</v>
      </c>
      <c r="AH293" s="64">
        <f t="shared" si="90"/>
        <v>-2.1385565784999998</v>
      </c>
      <c r="AI293" s="64">
        <f t="shared" si="91"/>
        <v>5.2075594039576768E-2</v>
      </c>
      <c r="AJ293" s="64">
        <f t="shared" si="92"/>
        <v>-2.2077110487999998</v>
      </c>
      <c r="AK293" s="64">
        <f t="shared" si="93"/>
        <v>-2.0660959901</v>
      </c>
      <c r="AL293" s="64" t="s">
        <v>27</v>
      </c>
      <c r="AM293" s="64">
        <f t="shared" si="94"/>
        <v>-9.9116865265000005</v>
      </c>
      <c r="AN293" s="64">
        <f t="shared" si="95"/>
        <v>0.5416501039116558</v>
      </c>
      <c r="AO293" s="64">
        <f t="shared" si="96"/>
        <v>-11.0417239556</v>
      </c>
      <c r="AP293" s="64">
        <f t="shared" si="97"/>
        <v>-9.0544619028</v>
      </c>
      <c r="AQ293" s="65">
        <f t="shared" si="98"/>
        <v>0.59372569795123253</v>
      </c>
    </row>
    <row r="294" spans="1:43" x14ac:dyDescent="0.3">
      <c r="A294" s="6" t="s">
        <v>28</v>
      </c>
      <c r="B294" s="7">
        <v>-3.6439567649</v>
      </c>
      <c r="C294" s="6" t="s">
        <v>28</v>
      </c>
      <c r="D294" s="7">
        <v>-10.5665173945</v>
      </c>
      <c r="E294" s="6" t="s">
        <v>28</v>
      </c>
      <c r="F294" s="7">
        <v>-3.7899350184</v>
      </c>
      <c r="G294" s="8" t="s">
        <v>28</v>
      </c>
      <c r="H294" s="7">
        <v>-9.1817543520000005</v>
      </c>
      <c r="I294" s="6" t="s">
        <v>28</v>
      </c>
      <c r="J294" s="7">
        <v>-3.8592602465999999</v>
      </c>
      <c r="K294" s="8" t="s">
        <v>28</v>
      </c>
      <c r="L294" s="7">
        <v>-11.5250351991</v>
      </c>
      <c r="M294" s="6" t="s">
        <v>28</v>
      </c>
      <c r="N294" s="7">
        <v>-3.8774409546999999</v>
      </c>
      <c r="O294" s="8" t="s">
        <v>28</v>
      </c>
      <c r="P294" s="7">
        <v>-10.220990047100001</v>
      </c>
      <c r="Q294" s="6" t="s">
        <v>28</v>
      </c>
      <c r="R294" s="7">
        <v>-3.8847905426999998</v>
      </c>
      <c r="S294" s="8" t="s">
        <v>28</v>
      </c>
      <c r="T294" s="7">
        <v>-11.0610078112</v>
      </c>
      <c r="U294" s="8" t="s">
        <v>28</v>
      </c>
      <c r="V294" s="8">
        <f t="shared" si="85"/>
        <v>-3.8592602465999999</v>
      </c>
      <c r="W294" s="8">
        <f t="shared" si="86"/>
        <v>0.10066732647580467</v>
      </c>
      <c r="X294" s="8">
        <f t="shared" si="87"/>
        <v>-10.5665173945</v>
      </c>
      <c r="Y294" s="8">
        <f t="shared" si="88"/>
        <v>0.89230850962738406</v>
      </c>
      <c r="Z294" s="9">
        <f t="shared" si="89"/>
        <v>0.99297583610318874</v>
      </c>
      <c r="AG294" s="64" t="s">
        <v>28</v>
      </c>
      <c r="AH294" s="64">
        <f t="shared" si="90"/>
        <v>-2.2917130237999999</v>
      </c>
      <c r="AI294" s="64">
        <f t="shared" si="91"/>
        <v>5.3286394719198729E-2</v>
      </c>
      <c r="AJ294" s="64">
        <f t="shared" si="92"/>
        <v>-2.3692654736000001</v>
      </c>
      <c r="AK294" s="64">
        <f t="shared" si="93"/>
        <v>-2.1579808014999999</v>
      </c>
      <c r="AL294" s="64" t="s">
        <v>28</v>
      </c>
      <c r="AM294" s="64">
        <f t="shared" si="94"/>
        <v>-13.076142240299999</v>
      </c>
      <c r="AN294" s="64">
        <f t="shared" si="95"/>
        <v>0.51950816922218346</v>
      </c>
      <c r="AO294" s="64">
        <f t="shared" si="96"/>
        <v>-14.5672073518</v>
      </c>
      <c r="AP294" s="64">
        <f t="shared" si="97"/>
        <v>-12.4534060937</v>
      </c>
      <c r="AQ294" s="65">
        <f t="shared" si="98"/>
        <v>0.57279456394138217</v>
      </c>
    </row>
    <row r="295" spans="1:43" x14ac:dyDescent="0.3">
      <c r="A295" s="6" t="s">
        <v>29</v>
      </c>
      <c r="B295" s="7">
        <v>-3.7058386561000001</v>
      </c>
      <c r="C295" s="6" t="s">
        <v>29</v>
      </c>
      <c r="D295" s="7">
        <v>-11.6419633159</v>
      </c>
      <c r="E295" s="6" t="s">
        <v>29</v>
      </c>
      <c r="F295" s="7">
        <v>-3.8819745980999998</v>
      </c>
      <c r="G295" s="8" t="s">
        <v>29</v>
      </c>
      <c r="H295" s="7">
        <v>-13.1480716899</v>
      </c>
      <c r="I295" s="6" t="s">
        <v>29</v>
      </c>
      <c r="J295" s="7">
        <v>-3.9099001373000002</v>
      </c>
      <c r="K295" s="8" t="s">
        <v>29</v>
      </c>
      <c r="L295" s="7">
        <v>-12.5781353855</v>
      </c>
      <c r="M295" s="6" t="s">
        <v>29</v>
      </c>
      <c r="N295" s="7">
        <v>-3.9856509365999999</v>
      </c>
      <c r="O295" s="8" t="s">
        <v>29</v>
      </c>
      <c r="P295" s="7">
        <v>-11.7948840013</v>
      </c>
      <c r="Q295" s="6" t="s">
        <v>29</v>
      </c>
      <c r="R295" s="7">
        <v>-3.9756006462000002</v>
      </c>
      <c r="S295" s="8" t="s">
        <v>29</v>
      </c>
      <c r="T295" s="7">
        <v>-11.7215325184</v>
      </c>
      <c r="U295" s="8" t="s">
        <v>29</v>
      </c>
      <c r="V295" s="8">
        <f t="shared" si="85"/>
        <v>-3.9099001373000002</v>
      </c>
      <c r="W295" s="8">
        <f t="shared" si="86"/>
        <v>0.11273455689887674</v>
      </c>
      <c r="X295" s="8">
        <f t="shared" si="87"/>
        <v>-11.7948840013</v>
      </c>
      <c r="Y295" s="8">
        <f t="shared" si="88"/>
        <v>0.66023051029304136</v>
      </c>
      <c r="Z295" s="9">
        <f t="shared" si="89"/>
        <v>0.77296506719191815</v>
      </c>
      <c r="AG295" s="64" t="s">
        <v>29</v>
      </c>
      <c r="AH295" s="64">
        <f t="shared" si="90"/>
        <v>-2.4440583142999999</v>
      </c>
      <c r="AI295" s="64">
        <f t="shared" si="91"/>
        <v>5.5513878468901795E-2</v>
      </c>
      <c r="AJ295" s="64">
        <f t="shared" si="92"/>
        <v>-2.5465054843999999</v>
      </c>
      <c r="AK295" s="64">
        <f t="shared" si="93"/>
        <v>-2.3506717543</v>
      </c>
      <c r="AL295" s="64" t="s">
        <v>29</v>
      </c>
      <c r="AM295" s="64">
        <f t="shared" si="94"/>
        <v>-15.837113424</v>
      </c>
      <c r="AN295" s="64">
        <f t="shared" si="95"/>
        <v>0.61514283657788793</v>
      </c>
      <c r="AO295" s="64">
        <f t="shared" si="96"/>
        <v>-16.874486798100001</v>
      </c>
      <c r="AP295" s="64">
        <f t="shared" si="97"/>
        <v>-15.054725751099999</v>
      </c>
      <c r="AQ295" s="65">
        <f t="shared" si="98"/>
        <v>0.6706567150467897</v>
      </c>
    </row>
    <row r="296" spans="1:43" x14ac:dyDescent="0.3">
      <c r="A296" s="6" t="s">
        <v>5</v>
      </c>
      <c r="B296" s="7">
        <v>-3.8541301468000002</v>
      </c>
      <c r="C296" s="6" t="s">
        <v>5</v>
      </c>
      <c r="D296" s="7">
        <v>-14.3768174203</v>
      </c>
      <c r="E296" s="6" t="s">
        <v>5</v>
      </c>
      <c r="F296" s="7">
        <v>-4.0371407433000002</v>
      </c>
      <c r="G296" s="8" t="s">
        <v>5</v>
      </c>
      <c r="H296" s="7">
        <v>-15.5679622643</v>
      </c>
      <c r="I296" s="6" t="s">
        <v>5</v>
      </c>
      <c r="J296" s="7">
        <v>-4.0446495573999997</v>
      </c>
      <c r="K296" s="8" t="s">
        <v>5</v>
      </c>
      <c r="L296" s="7">
        <v>-14.9020679146</v>
      </c>
      <c r="M296" s="6" t="s">
        <v>5</v>
      </c>
      <c r="N296" s="7">
        <v>-4.0434609322000004</v>
      </c>
      <c r="O296" s="8" t="s">
        <v>5</v>
      </c>
      <c r="P296" s="7">
        <v>-14.568520296399999</v>
      </c>
      <c r="Q296" s="6" t="s">
        <v>5</v>
      </c>
      <c r="R296" s="7">
        <v>-4.1134881909000001</v>
      </c>
      <c r="S296" s="8" t="s">
        <v>5</v>
      </c>
      <c r="T296" s="7">
        <v>-15.9602166982</v>
      </c>
      <c r="U296" s="8" t="s">
        <v>5</v>
      </c>
      <c r="V296" s="8">
        <f t="shared" si="85"/>
        <v>-4.0434609322000004</v>
      </c>
      <c r="W296" s="8">
        <f t="shared" si="86"/>
        <v>9.7075360589394741E-2</v>
      </c>
      <c r="X296" s="8">
        <f t="shared" si="87"/>
        <v>-14.9020679146</v>
      </c>
      <c r="Y296" s="8">
        <f t="shared" si="88"/>
        <v>0.67091475601636519</v>
      </c>
      <c r="Z296" s="9">
        <f t="shared" si="89"/>
        <v>0.76799011660575989</v>
      </c>
      <c r="AG296" s="64" t="s">
        <v>5</v>
      </c>
      <c r="AH296" s="64">
        <f t="shared" si="90"/>
        <v>-2.6123006551999999</v>
      </c>
      <c r="AI296" s="64">
        <f t="shared" si="91"/>
        <v>5.4158400691262182E-2</v>
      </c>
      <c r="AJ296" s="64">
        <f t="shared" si="92"/>
        <v>-2.6818998887999999</v>
      </c>
      <c r="AK296" s="64">
        <f t="shared" si="93"/>
        <v>-2.5142325147000002</v>
      </c>
      <c r="AL296" s="64" t="s">
        <v>5</v>
      </c>
      <c r="AM296" s="64">
        <f t="shared" si="94"/>
        <v>-18.167208885600001</v>
      </c>
      <c r="AN296" s="64">
        <f t="shared" si="95"/>
        <v>0.6137389004917585</v>
      </c>
      <c r="AO296" s="64">
        <f t="shared" si="96"/>
        <v>-19.287764578299999</v>
      </c>
      <c r="AP296" s="64">
        <f t="shared" si="97"/>
        <v>-17.389244044200002</v>
      </c>
      <c r="AQ296" s="65">
        <f t="shared" si="98"/>
        <v>0.66789730118302071</v>
      </c>
    </row>
    <row r="297" spans="1:43" x14ac:dyDescent="0.3">
      <c r="A297" s="6" t="s">
        <v>30</v>
      </c>
      <c r="B297" s="7">
        <v>-3.9880683119000002</v>
      </c>
      <c r="C297" s="6" t="s">
        <v>30</v>
      </c>
      <c r="D297" s="7">
        <v>-16.855574915799998</v>
      </c>
      <c r="E297" s="6" t="s">
        <v>30</v>
      </c>
      <c r="F297" s="7">
        <v>-4.1419115272000004</v>
      </c>
      <c r="G297" s="8" t="s">
        <v>30</v>
      </c>
      <c r="H297" s="7">
        <v>-17.926962687300001</v>
      </c>
      <c r="I297" s="6" t="s">
        <v>30</v>
      </c>
      <c r="J297" s="7">
        <v>-4.1958925250999997</v>
      </c>
      <c r="K297" s="8" t="s">
        <v>30</v>
      </c>
      <c r="L297" s="7">
        <v>-16.6609194268</v>
      </c>
      <c r="M297" s="6" t="s">
        <v>30</v>
      </c>
      <c r="N297" s="7">
        <v>-4.2502660181999996</v>
      </c>
      <c r="O297" s="8" t="s">
        <v>30</v>
      </c>
      <c r="P297" s="7">
        <v>-16.936821367099999</v>
      </c>
      <c r="Q297" s="6" t="s">
        <v>30</v>
      </c>
      <c r="R297" s="7">
        <v>-4.2537581225999999</v>
      </c>
      <c r="S297" s="8" t="s">
        <v>30</v>
      </c>
      <c r="T297" s="7">
        <v>-17.082644652100001</v>
      </c>
      <c r="U297" s="8" t="s">
        <v>30</v>
      </c>
      <c r="V297" s="8">
        <f t="shared" si="85"/>
        <v>-4.1958925250999997</v>
      </c>
      <c r="W297" s="8">
        <f t="shared" si="86"/>
        <v>0.10947117311434355</v>
      </c>
      <c r="X297" s="8">
        <f t="shared" si="87"/>
        <v>-16.936821367099999</v>
      </c>
      <c r="Y297" s="8">
        <f t="shared" si="88"/>
        <v>0.49067713213795028</v>
      </c>
      <c r="Z297" s="9">
        <f t="shared" si="89"/>
        <v>0.60014830525229379</v>
      </c>
      <c r="AG297" s="64" t="s">
        <v>30</v>
      </c>
      <c r="AH297" s="64">
        <f t="shared" si="90"/>
        <v>-2.7846976099999998</v>
      </c>
      <c r="AI297" s="64">
        <f t="shared" si="91"/>
        <v>4.8762170396753346E-2</v>
      </c>
      <c r="AJ297" s="64">
        <f t="shared" si="92"/>
        <v>-2.8712617821999999</v>
      </c>
      <c r="AK297" s="64">
        <f t="shared" si="93"/>
        <v>-2.7081380317999999</v>
      </c>
      <c r="AL297" s="64" t="s">
        <v>30</v>
      </c>
      <c r="AM297" s="64">
        <f t="shared" si="94"/>
        <v>-20.717013264599998</v>
      </c>
      <c r="AN297" s="64">
        <f t="shared" si="95"/>
        <v>0.57896992206013553</v>
      </c>
      <c r="AO297" s="64">
        <f t="shared" si="96"/>
        <v>-21.970612083999999</v>
      </c>
      <c r="AP297" s="64">
        <f t="shared" si="97"/>
        <v>-19.958404482599999</v>
      </c>
      <c r="AQ297" s="65">
        <f t="shared" si="98"/>
        <v>0.62773209245688888</v>
      </c>
    </row>
    <row r="298" spans="1:43" x14ac:dyDescent="0.3">
      <c r="A298" s="6" t="s">
        <v>31</v>
      </c>
      <c r="B298" s="7">
        <v>-4.0893889028999997</v>
      </c>
      <c r="C298" s="6" t="s">
        <v>31</v>
      </c>
      <c r="D298" s="7">
        <v>-18.087879471699999</v>
      </c>
      <c r="E298" s="6" t="s">
        <v>31</v>
      </c>
      <c r="F298" s="7">
        <v>-4.2391634655999999</v>
      </c>
      <c r="G298" s="8" t="s">
        <v>31</v>
      </c>
      <c r="H298" s="7">
        <v>-18.2917211635</v>
      </c>
      <c r="I298" s="6" t="s">
        <v>31</v>
      </c>
      <c r="J298" s="7">
        <v>-4.3123023574000001</v>
      </c>
      <c r="K298" s="8" t="s">
        <v>31</v>
      </c>
      <c r="L298" s="7">
        <v>-18.5267212742</v>
      </c>
      <c r="M298" s="6" t="s">
        <v>31</v>
      </c>
      <c r="N298" s="7">
        <v>-4.3653172852999997</v>
      </c>
      <c r="O298" s="8" t="s">
        <v>31</v>
      </c>
      <c r="P298" s="7">
        <v>-18.729730633599999</v>
      </c>
      <c r="Q298" s="6" t="s">
        <v>31</v>
      </c>
      <c r="R298" s="7">
        <v>-4.3426760998000002</v>
      </c>
      <c r="S298" s="8" t="s">
        <v>31</v>
      </c>
      <c r="T298" s="7">
        <v>-19.919828816900001</v>
      </c>
      <c r="U298" s="8" t="s">
        <v>31</v>
      </c>
      <c r="V298" s="8">
        <f t="shared" si="85"/>
        <v>-4.3123023574000001</v>
      </c>
      <c r="W298" s="8">
        <f t="shared" si="86"/>
        <v>0.11149852541683337</v>
      </c>
      <c r="X298" s="8">
        <f t="shared" si="87"/>
        <v>-18.5267212742</v>
      </c>
      <c r="Y298" s="8">
        <f t="shared" si="88"/>
        <v>0.71757410316844561</v>
      </c>
      <c r="Z298" s="9">
        <f t="shared" si="89"/>
        <v>0.82907262858527897</v>
      </c>
      <c r="AG298" s="64" t="s">
        <v>31</v>
      </c>
      <c r="AH298" s="64">
        <f t="shared" si="90"/>
        <v>-2.9919789749999999</v>
      </c>
      <c r="AI298" s="64">
        <f t="shared" si="91"/>
        <v>4.5315434017223287E-2</v>
      </c>
      <c r="AJ298" s="64">
        <f t="shared" si="92"/>
        <v>-3.0649464553999999</v>
      </c>
      <c r="AK298" s="64">
        <f t="shared" si="93"/>
        <v>-2.9270918381</v>
      </c>
      <c r="AL298" s="64" t="s">
        <v>31</v>
      </c>
      <c r="AM298" s="64">
        <f t="shared" si="94"/>
        <v>-23.3564974126</v>
      </c>
      <c r="AN298" s="64">
        <f t="shared" si="95"/>
        <v>0.5593749446578492</v>
      </c>
      <c r="AO298" s="64">
        <f t="shared" si="96"/>
        <v>-24.222774660399999</v>
      </c>
      <c r="AP298" s="64">
        <f t="shared" si="97"/>
        <v>-22.3135268845</v>
      </c>
      <c r="AQ298" s="65">
        <f t="shared" si="98"/>
        <v>0.60469037867507247</v>
      </c>
    </row>
    <row r="299" spans="1:43" x14ac:dyDescent="0.3">
      <c r="A299" s="6" t="s">
        <v>32</v>
      </c>
      <c r="B299" s="7">
        <v>-4.2713260319000002</v>
      </c>
      <c r="C299" s="6" t="s">
        <v>32</v>
      </c>
      <c r="D299" s="7">
        <v>-21.234867616799999</v>
      </c>
      <c r="E299" s="6" t="s">
        <v>32</v>
      </c>
      <c r="F299" s="7">
        <v>-4.4357683102000003</v>
      </c>
      <c r="G299" s="8" t="s">
        <v>32</v>
      </c>
      <c r="H299" s="7">
        <v>-20.388209741099999</v>
      </c>
      <c r="I299" s="6" t="s">
        <v>32</v>
      </c>
      <c r="J299" s="7">
        <v>-4.4401186311999998</v>
      </c>
      <c r="K299" s="8" t="s">
        <v>32</v>
      </c>
      <c r="L299" s="7">
        <v>-20.595346275699999</v>
      </c>
      <c r="M299" s="6" t="s">
        <v>32</v>
      </c>
      <c r="N299" s="7">
        <v>-4.5133893493999997</v>
      </c>
      <c r="O299" s="8" t="s">
        <v>32</v>
      </c>
      <c r="P299" s="7">
        <v>-19.785686036000001</v>
      </c>
      <c r="Q299" s="6" t="s">
        <v>32</v>
      </c>
      <c r="R299" s="7">
        <v>-4.5060441266</v>
      </c>
      <c r="S299" s="8" t="s">
        <v>32</v>
      </c>
      <c r="T299" s="7">
        <v>-20.7564063867</v>
      </c>
      <c r="U299" s="8" t="s">
        <v>32</v>
      </c>
      <c r="V299" s="8">
        <f t="shared" si="85"/>
        <v>-4.4401186311999998</v>
      </c>
      <c r="W299" s="8">
        <f t="shared" si="86"/>
        <v>9.7460453750966805E-2</v>
      </c>
      <c r="X299" s="8">
        <f t="shared" si="87"/>
        <v>-20.595346275699999</v>
      </c>
      <c r="Y299" s="8">
        <f t="shared" si="88"/>
        <v>0.53010219290341087</v>
      </c>
      <c r="Z299" s="9">
        <f t="shared" si="89"/>
        <v>0.62756264665437766</v>
      </c>
      <c r="AG299" s="64" t="s">
        <v>32</v>
      </c>
      <c r="AH299" s="64">
        <f t="shared" si="90"/>
        <v>-3.1685279371999999</v>
      </c>
      <c r="AI299" s="64">
        <f t="shared" si="91"/>
        <v>5.2886127522675117E-2</v>
      </c>
      <c r="AJ299" s="64">
        <f t="shared" si="92"/>
        <v>-3.3024757613000002</v>
      </c>
      <c r="AK299" s="64">
        <f t="shared" si="93"/>
        <v>-3.1050308866999998</v>
      </c>
      <c r="AL299" s="64" t="s">
        <v>32</v>
      </c>
      <c r="AM299" s="64">
        <f t="shared" si="94"/>
        <v>-25.442354809800001</v>
      </c>
      <c r="AN299" s="64">
        <f t="shared" si="95"/>
        <v>0.68984620278842346</v>
      </c>
      <c r="AO299" s="64">
        <f t="shared" si="96"/>
        <v>-26.408791477299999</v>
      </c>
      <c r="AP299" s="64">
        <f t="shared" si="97"/>
        <v>-24.076771967300001</v>
      </c>
      <c r="AQ299" s="65">
        <f t="shared" si="98"/>
        <v>0.74273233031109853</v>
      </c>
    </row>
    <row r="300" spans="1:43" x14ac:dyDescent="0.3">
      <c r="A300" s="6" t="s">
        <v>33</v>
      </c>
      <c r="B300" s="7">
        <v>-4.3803683739999997</v>
      </c>
      <c r="C300" s="6" t="s">
        <v>33</v>
      </c>
      <c r="D300" s="7">
        <v>-24.757902358799999</v>
      </c>
      <c r="E300" s="6" t="s">
        <v>33</v>
      </c>
      <c r="F300" s="7">
        <v>-4.5286900329000002</v>
      </c>
      <c r="G300" s="8" t="s">
        <v>33</v>
      </c>
      <c r="H300" s="7">
        <v>-23.2743707642</v>
      </c>
      <c r="I300" s="6" t="s">
        <v>33</v>
      </c>
      <c r="J300" s="7">
        <v>-4.5009626726</v>
      </c>
      <c r="K300" s="8" t="s">
        <v>33</v>
      </c>
      <c r="L300" s="7">
        <v>-23.8835433277</v>
      </c>
      <c r="M300" s="6" t="s">
        <v>33</v>
      </c>
      <c r="N300" s="7">
        <v>-4.5495968569</v>
      </c>
      <c r="O300" s="8" t="s">
        <v>33</v>
      </c>
      <c r="P300" s="7">
        <v>-22.5400325174</v>
      </c>
      <c r="Q300" s="6" t="s">
        <v>33</v>
      </c>
      <c r="R300" s="7">
        <v>-4.6974420324999997</v>
      </c>
      <c r="S300" s="8" t="s">
        <v>33</v>
      </c>
      <c r="T300" s="7">
        <v>-22.4573695401</v>
      </c>
      <c r="U300" s="8" t="s">
        <v>33</v>
      </c>
      <c r="V300" s="8">
        <f t="shared" si="85"/>
        <v>-4.5286900329000002</v>
      </c>
      <c r="W300" s="8">
        <f t="shared" si="86"/>
        <v>0.11362813066276556</v>
      </c>
      <c r="X300" s="8">
        <f t="shared" si="87"/>
        <v>-23.2743707642</v>
      </c>
      <c r="Y300" s="8">
        <f t="shared" si="88"/>
        <v>0.96437618700929451</v>
      </c>
      <c r="Z300" s="9">
        <f t="shared" si="89"/>
        <v>1.0780043176720602</v>
      </c>
      <c r="AG300" s="64" t="s">
        <v>33</v>
      </c>
      <c r="AH300" s="64">
        <f t="shared" si="90"/>
        <v>-3.4011588894</v>
      </c>
      <c r="AI300" s="64">
        <f t="shared" si="91"/>
        <v>4.8171923152433536E-2</v>
      </c>
      <c r="AJ300" s="64">
        <f t="shared" si="92"/>
        <v>-3.4693777444</v>
      </c>
      <c r="AK300" s="64">
        <f t="shared" si="93"/>
        <v>-3.267689265</v>
      </c>
      <c r="AL300" s="64" t="s">
        <v>33</v>
      </c>
      <c r="AM300" s="64">
        <f t="shared" si="94"/>
        <v>-27.436902097000001</v>
      </c>
      <c r="AN300" s="64">
        <f t="shared" si="95"/>
        <v>0.51453811471674704</v>
      </c>
      <c r="AO300" s="64">
        <f t="shared" si="96"/>
        <v>-28.3587291841</v>
      </c>
      <c r="AP300" s="64">
        <f t="shared" si="97"/>
        <v>-26.719426380200002</v>
      </c>
      <c r="AQ300" s="65">
        <f t="shared" si="98"/>
        <v>0.56271003786918061</v>
      </c>
    </row>
    <row r="301" spans="1:43" x14ac:dyDescent="0.3">
      <c r="A301" s="6" t="s">
        <v>34</v>
      </c>
      <c r="B301" s="7">
        <v>-6.0560235765000003</v>
      </c>
      <c r="C301" s="6" t="s">
        <v>34</v>
      </c>
      <c r="D301" s="7">
        <v>-38.856013501500001</v>
      </c>
      <c r="E301" s="6" t="s">
        <v>34</v>
      </c>
      <c r="F301" s="7">
        <v>-6.1646719514999999</v>
      </c>
      <c r="G301" s="8" t="s">
        <v>34</v>
      </c>
      <c r="H301" s="7">
        <v>-38.608009673799998</v>
      </c>
      <c r="I301" s="6" t="s">
        <v>34</v>
      </c>
      <c r="J301" s="7">
        <v>-6.2056781980000002</v>
      </c>
      <c r="K301" s="8" t="s">
        <v>34</v>
      </c>
      <c r="L301" s="7">
        <v>-38.615132489499999</v>
      </c>
      <c r="M301" s="6" t="s">
        <v>34</v>
      </c>
      <c r="N301" s="7">
        <v>-6.2880731082999999</v>
      </c>
      <c r="O301" s="8" t="s">
        <v>34</v>
      </c>
      <c r="P301" s="7">
        <v>-37.933802194999998</v>
      </c>
      <c r="Q301" s="6" t="s">
        <v>34</v>
      </c>
      <c r="R301" s="7">
        <v>-6.2728293470000001</v>
      </c>
      <c r="S301" s="8" t="s">
        <v>34</v>
      </c>
      <c r="T301" s="7">
        <v>-37.446361902600003</v>
      </c>
      <c r="U301" s="8" t="s">
        <v>34</v>
      </c>
      <c r="V301" s="8">
        <f t="shared" si="85"/>
        <v>-6.2056781980000002</v>
      </c>
      <c r="W301" s="8">
        <f t="shared" si="86"/>
        <v>9.359237488279247E-2</v>
      </c>
      <c r="X301" s="8">
        <f t="shared" si="87"/>
        <v>-38.608009673799998</v>
      </c>
      <c r="Y301" s="8">
        <f t="shared" si="88"/>
        <v>0.58433665731246209</v>
      </c>
      <c r="Z301" s="9">
        <f t="shared" si="89"/>
        <v>0.67792903219525458</v>
      </c>
      <c r="AG301" s="64" t="s">
        <v>34</v>
      </c>
      <c r="AH301" s="64">
        <f t="shared" si="90"/>
        <v>-5.4922100240000002</v>
      </c>
      <c r="AI301" s="64">
        <f t="shared" si="91"/>
        <v>4.0569437831904184E-2</v>
      </c>
      <c r="AJ301" s="64">
        <f t="shared" si="92"/>
        <v>-5.5708771622000004</v>
      </c>
      <c r="AK301" s="64">
        <f t="shared" si="93"/>
        <v>-5.4419164412000001</v>
      </c>
      <c r="AL301" s="64" t="s">
        <v>34</v>
      </c>
      <c r="AM301" s="64">
        <f t="shared" si="94"/>
        <v>-43.3489204328</v>
      </c>
      <c r="AN301" s="64">
        <f t="shared" si="95"/>
        <v>0.54395779322735205</v>
      </c>
      <c r="AO301" s="64">
        <f t="shared" si="96"/>
        <v>-44.2269136536</v>
      </c>
      <c r="AP301" s="64">
        <f t="shared" si="97"/>
        <v>-42.735377275799998</v>
      </c>
      <c r="AQ301" s="65">
        <f t="shared" si="98"/>
        <v>0.58452723105925619</v>
      </c>
    </row>
    <row r="302" spans="1:43" x14ac:dyDescent="0.3">
      <c r="A302" s="6" t="s">
        <v>35</v>
      </c>
      <c r="B302" s="7">
        <v>-7.8282433676999998</v>
      </c>
      <c r="C302" s="6" t="s">
        <v>35</v>
      </c>
      <c r="D302" s="7">
        <v>-48.5069186367</v>
      </c>
      <c r="E302" s="6" t="s">
        <v>35</v>
      </c>
      <c r="F302" s="7">
        <v>-7.8259267886000004</v>
      </c>
      <c r="G302" s="8" t="s">
        <v>35</v>
      </c>
      <c r="H302" s="7">
        <v>-48.249340750000002</v>
      </c>
      <c r="I302" s="6" t="s">
        <v>35</v>
      </c>
      <c r="J302" s="7">
        <v>-7.9267905410999999</v>
      </c>
      <c r="K302" s="8" t="s">
        <v>35</v>
      </c>
      <c r="L302" s="7">
        <v>-48.201918629200001</v>
      </c>
      <c r="M302" s="6" t="s">
        <v>35</v>
      </c>
      <c r="N302" s="7">
        <v>-8.025433628</v>
      </c>
      <c r="O302" s="8" t="s">
        <v>35</v>
      </c>
      <c r="P302" s="7">
        <v>-47.694535155200001</v>
      </c>
      <c r="Q302" s="6" t="s">
        <v>35</v>
      </c>
      <c r="R302" s="7">
        <v>-7.9172395812999996</v>
      </c>
      <c r="S302" s="8" t="s">
        <v>35</v>
      </c>
      <c r="T302" s="7">
        <v>-48.1600719001</v>
      </c>
      <c r="U302" s="8" t="s">
        <v>35</v>
      </c>
      <c r="V302" s="8">
        <f t="shared" si="85"/>
        <v>-7.9172395812999996</v>
      </c>
      <c r="W302" s="8">
        <f t="shared" si="86"/>
        <v>8.2572201596599809E-2</v>
      </c>
      <c r="X302" s="8">
        <f t="shared" si="87"/>
        <v>-48.201918629200001</v>
      </c>
      <c r="Y302" s="8">
        <f t="shared" si="88"/>
        <v>0.2944131097962312</v>
      </c>
      <c r="Z302" s="9">
        <f t="shared" si="89"/>
        <v>0.37698531139283098</v>
      </c>
      <c r="AG302" s="64" t="s">
        <v>35</v>
      </c>
      <c r="AH302" s="64">
        <f t="shared" si="90"/>
        <v>-7.4824103014999999</v>
      </c>
      <c r="AI302" s="64">
        <f t="shared" si="91"/>
        <v>4.2872452859403422E-2</v>
      </c>
      <c r="AJ302" s="64">
        <f t="shared" si="92"/>
        <v>-7.5736137424000001</v>
      </c>
      <c r="AK302" s="64">
        <f t="shared" si="93"/>
        <v>-7.4122530682000001</v>
      </c>
      <c r="AL302" s="64" t="s">
        <v>35</v>
      </c>
      <c r="AM302" s="64">
        <f t="shared" si="94"/>
        <v>-52.164355373799999</v>
      </c>
      <c r="AN302" s="64">
        <f t="shared" si="95"/>
        <v>92.943278675628378</v>
      </c>
      <c r="AO302" s="64">
        <f t="shared" si="96"/>
        <v>-54.725080652899997</v>
      </c>
      <c r="AP302" s="64">
        <f t="shared" si="97"/>
        <v>307.22580311569999</v>
      </c>
      <c r="AQ302" s="65">
        <f t="shared" si="98"/>
        <v>92.986151128487776</v>
      </c>
    </row>
    <row r="303" spans="1:43" x14ac:dyDescent="0.3">
      <c r="A303" s="6" t="s">
        <v>36</v>
      </c>
      <c r="B303" s="7">
        <v>-9.3923855277000001</v>
      </c>
      <c r="C303" s="6" t="s">
        <v>36</v>
      </c>
      <c r="D303" s="7">
        <v>303.63673633479999</v>
      </c>
      <c r="E303" s="6" t="s">
        <v>36</v>
      </c>
      <c r="F303" s="7">
        <v>-9.4988157801999993</v>
      </c>
      <c r="G303" s="8" t="s">
        <v>36</v>
      </c>
      <c r="H303" s="7">
        <v>303.59674413419998</v>
      </c>
      <c r="I303" s="6" t="s">
        <v>36</v>
      </c>
      <c r="J303" s="7">
        <v>-9.3981054580999999</v>
      </c>
      <c r="K303" s="8" t="s">
        <v>36</v>
      </c>
      <c r="L303" s="7">
        <v>306.16035305010001</v>
      </c>
      <c r="M303" s="6" t="s">
        <v>36</v>
      </c>
      <c r="N303" s="7">
        <v>-9.4111797025000001</v>
      </c>
      <c r="O303" s="8" t="s">
        <v>36</v>
      </c>
      <c r="P303" s="7">
        <v>304.53405469569998</v>
      </c>
      <c r="Q303" s="6" t="s">
        <v>36</v>
      </c>
      <c r="R303" s="7">
        <v>-9.5785598085999997</v>
      </c>
      <c r="S303" s="8" t="s">
        <v>36</v>
      </c>
      <c r="T303" s="7">
        <v>306.46973419160003</v>
      </c>
      <c r="U303" s="8" t="s">
        <v>36</v>
      </c>
      <c r="V303" s="8">
        <f t="shared" si="85"/>
        <v>-9.4111797025000001</v>
      </c>
      <c r="W303" s="8">
        <f t="shared" si="86"/>
        <v>8.1026776340503676E-2</v>
      </c>
      <c r="X303" s="8">
        <f t="shared" si="87"/>
        <v>304.53405469569998</v>
      </c>
      <c r="Y303" s="8">
        <f t="shared" si="88"/>
        <v>1.3673593084972473</v>
      </c>
      <c r="Z303" s="9">
        <f t="shared" si="89"/>
        <v>1.448386084837751</v>
      </c>
      <c r="AG303" s="64" t="s">
        <v>36</v>
      </c>
      <c r="AH303" s="64">
        <f t="shared" si="90"/>
        <v>-9.1563290530000003</v>
      </c>
      <c r="AI303" s="64">
        <f t="shared" si="91"/>
        <v>5.7510710409200395E-2</v>
      </c>
      <c r="AJ303" s="64">
        <f t="shared" si="92"/>
        <v>-9.2481506252999992</v>
      </c>
      <c r="AK303" s="64">
        <f t="shared" si="93"/>
        <v>-9.0583549832999992</v>
      </c>
      <c r="AL303" s="64" t="s">
        <v>36</v>
      </c>
      <c r="AM303" s="64">
        <f t="shared" si="94"/>
        <v>301.61752941859999</v>
      </c>
      <c r="AN303" s="64">
        <f t="shared" si="95"/>
        <v>1.1697489090908273</v>
      </c>
      <c r="AO303" s="64">
        <f t="shared" si="96"/>
        <v>299.44218102230002</v>
      </c>
      <c r="AP303" s="64">
        <f t="shared" si="97"/>
        <v>303.65472096159999</v>
      </c>
      <c r="AQ303" s="65">
        <f t="shared" si="98"/>
        <v>1.2272596195000276</v>
      </c>
    </row>
    <row r="304" spans="1:43" x14ac:dyDescent="0.3">
      <c r="A304" s="6" t="s">
        <v>37</v>
      </c>
      <c r="B304" s="7">
        <v>-10.7557788438</v>
      </c>
      <c r="C304" s="6" t="s">
        <v>37</v>
      </c>
      <c r="D304" s="7">
        <v>299.90378484310003</v>
      </c>
      <c r="E304" s="6" t="s">
        <v>37</v>
      </c>
      <c r="F304" s="7">
        <v>-10.710504254</v>
      </c>
      <c r="G304" s="8" t="s">
        <v>37</v>
      </c>
      <c r="H304" s="7">
        <v>299.61481332789998</v>
      </c>
      <c r="I304" s="6" t="s">
        <v>37</v>
      </c>
      <c r="J304" s="7">
        <v>-10.902247406000001</v>
      </c>
      <c r="K304" s="8" t="s">
        <v>37</v>
      </c>
      <c r="L304" s="7">
        <v>300.82099276280002</v>
      </c>
      <c r="M304" s="6" t="s">
        <v>37</v>
      </c>
      <c r="N304" s="7">
        <v>-10.963140066099999</v>
      </c>
      <c r="O304" s="8" t="s">
        <v>37</v>
      </c>
      <c r="P304" s="7">
        <v>302.46426129129998</v>
      </c>
      <c r="Q304" s="6" t="s">
        <v>37</v>
      </c>
      <c r="R304" s="7">
        <v>-10.9558391156</v>
      </c>
      <c r="S304" s="8" t="s">
        <v>37</v>
      </c>
      <c r="T304" s="7">
        <v>301.90029300459997</v>
      </c>
      <c r="U304" s="8" t="s">
        <v>37</v>
      </c>
      <c r="V304" s="8">
        <f t="shared" si="85"/>
        <v>-10.902247406000001</v>
      </c>
      <c r="W304" s="8">
        <f t="shared" si="86"/>
        <v>0.11703383966649437</v>
      </c>
      <c r="X304" s="8">
        <f t="shared" si="87"/>
        <v>300.82099276280002</v>
      </c>
      <c r="Y304" s="8">
        <f t="shared" si="88"/>
        <v>1.2338512868311962</v>
      </c>
      <c r="Z304" s="9">
        <f t="shared" si="89"/>
        <v>1.3508851264976904</v>
      </c>
      <c r="AG304" s="64" t="s">
        <v>37</v>
      </c>
      <c r="AH304" s="64">
        <f t="shared" si="90"/>
        <v>-10.561903599200001</v>
      </c>
      <c r="AI304" s="64">
        <f t="shared" si="91"/>
        <v>5.9305800815878822E-2</v>
      </c>
      <c r="AJ304" s="64">
        <f t="shared" si="92"/>
        <v>-10.6348602822</v>
      </c>
      <c r="AK304" s="64">
        <f t="shared" si="93"/>
        <v>-10.4172070249</v>
      </c>
      <c r="AL304" s="64" t="s">
        <v>37</v>
      </c>
      <c r="AM304" s="64">
        <f t="shared" si="94"/>
        <v>296.87035707579997</v>
      </c>
      <c r="AN304" s="64">
        <f t="shared" si="95"/>
        <v>1.1361586089934508</v>
      </c>
      <c r="AO304" s="64">
        <f t="shared" si="96"/>
        <v>295.06186469009998</v>
      </c>
      <c r="AP304" s="64">
        <f t="shared" si="97"/>
        <v>299.2459534422</v>
      </c>
      <c r="AQ304" s="65">
        <f t="shared" si="98"/>
        <v>1.1954644098093297</v>
      </c>
    </row>
    <row r="305" spans="1:43" x14ac:dyDescent="0.3">
      <c r="A305" s="6" t="s">
        <v>38</v>
      </c>
      <c r="B305" s="7">
        <v>-12.0890780163</v>
      </c>
      <c r="C305" s="6" t="s">
        <v>38</v>
      </c>
      <c r="D305" s="7">
        <v>-65.810904914399998</v>
      </c>
      <c r="E305" s="6" t="s">
        <v>38</v>
      </c>
      <c r="F305" s="7">
        <v>-12.012899389699999</v>
      </c>
      <c r="G305" s="8" t="s">
        <v>38</v>
      </c>
      <c r="H305" s="7">
        <v>-63.484900144900003</v>
      </c>
      <c r="I305" s="6" t="s">
        <v>38</v>
      </c>
      <c r="J305" s="7">
        <v>-11.9431223551</v>
      </c>
      <c r="K305" s="8" t="s">
        <v>38</v>
      </c>
      <c r="L305" s="7">
        <v>-65.015482038599998</v>
      </c>
      <c r="M305" s="6" t="s">
        <v>38</v>
      </c>
      <c r="N305" s="7">
        <v>-11.990576018900001</v>
      </c>
      <c r="O305" s="8" t="s">
        <v>38</v>
      </c>
      <c r="P305" s="7">
        <v>-61.666894284500003</v>
      </c>
      <c r="Q305" s="6" t="s">
        <v>38</v>
      </c>
      <c r="R305" s="7">
        <v>-12.130089481100001</v>
      </c>
      <c r="S305" s="8" t="s">
        <v>38</v>
      </c>
      <c r="T305" s="7">
        <v>-61.568875552400002</v>
      </c>
      <c r="U305" s="8" t="s">
        <v>38</v>
      </c>
      <c r="V305" s="8">
        <f t="shared" si="85"/>
        <v>-12.012899389699999</v>
      </c>
      <c r="W305" s="8">
        <f t="shared" si="86"/>
        <v>7.5585735901485332E-2</v>
      </c>
      <c r="X305" s="8">
        <f t="shared" si="87"/>
        <v>-63.484900144900003</v>
      </c>
      <c r="Y305" s="8">
        <f t="shared" si="88"/>
        <v>1.91874116699178</v>
      </c>
      <c r="Z305" s="9">
        <f t="shared" si="89"/>
        <v>1.9943269028932653</v>
      </c>
      <c r="AG305" s="64" t="s">
        <v>38</v>
      </c>
      <c r="AH305" s="64">
        <f t="shared" si="90"/>
        <v>-11.7696836835</v>
      </c>
      <c r="AI305" s="64">
        <f t="shared" si="91"/>
        <v>5.9580009825029881E-2</v>
      </c>
      <c r="AJ305" s="64">
        <f t="shared" si="92"/>
        <v>-11.8812321403</v>
      </c>
      <c r="AK305" s="64">
        <f t="shared" si="93"/>
        <v>-11.673689578599999</v>
      </c>
      <c r="AL305" s="64" t="s">
        <v>38</v>
      </c>
      <c r="AM305" s="64">
        <f t="shared" si="94"/>
        <v>-65.148814299600005</v>
      </c>
      <c r="AN305" s="64">
        <f t="shared" si="95"/>
        <v>175.19325544160515</v>
      </c>
      <c r="AO305" s="64">
        <f t="shared" si="96"/>
        <v>-67.340547328499994</v>
      </c>
      <c r="AP305" s="64">
        <f t="shared" si="97"/>
        <v>294.0311829286</v>
      </c>
      <c r="AQ305" s="65">
        <f t="shared" si="98"/>
        <v>175.25283545143017</v>
      </c>
    </row>
    <row r="306" spans="1:43" x14ac:dyDescent="0.3">
      <c r="A306" s="6" t="s">
        <v>39</v>
      </c>
      <c r="B306" s="7">
        <v>-12.901332395500001</v>
      </c>
      <c r="C306" s="6" t="s">
        <v>39</v>
      </c>
      <c r="D306" s="7">
        <v>-66.9243358648</v>
      </c>
      <c r="E306" s="6" t="s">
        <v>39</v>
      </c>
      <c r="F306" s="7">
        <v>-13.171400333199999</v>
      </c>
      <c r="G306" s="8" t="s">
        <v>39</v>
      </c>
      <c r="H306" s="7">
        <v>294.3720391992</v>
      </c>
      <c r="I306" s="6" t="s">
        <v>39</v>
      </c>
      <c r="J306" s="7">
        <v>-13.0120780566</v>
      </c>
      <c r="K306" s="8" t="s">
        <v>39</v>
      </c>
      <c r="L306" s="7">
        <v>-67.921990571500004</v>
      </c>
      <c r="M306" s="6" t="s">
        <v>39</v>
      </c>
      <c r="N306" s="7">
        <v>-13.1902198019</v>
      </c>
      <c r="O306" s="8" t="s">
        <v>39</v>
      </c>
      <c r="P306" s="7">
        <v>-64.614047951700002</v>
      </c>
      <c r="Q306" s="6" t="s">
        <v>39</v>
      </c>
      <c r="R306" s="7">
        <v>-13.067769328100001</v>
      </c>
      <c r="S306" s="8" t="s">
        <v>39</v>
      </c>
      <c r="T306" s="7">
        <v>294.57247964070001</v>
      </c>
      <c r="U306" s="8" t="s">
        <v>39</v>
      </c>
      <c r="V306" s="8">
        <f t="shared" si="85"/>
        <v>-13.067769328100001</v>
      </c>
      <c r="W306" s="8">
        <f t="shared" si="86"/>
        <v>0.11888350214615044</v>
      </c>
      <c r="X306" s="8">
        <f t="shared" si="87"/>
        <v>-64.614047951700002</v>
      </c>
      <c r="Y306" s="8">
        <f t="shared" si="88"/>
        <v>197.70906794765656</v>
      </c>
      <c r="Z306" s="9">
        <f t="shared" si="89"/>
        <v>197.82795144980273</v>
      </c>
      <c r="AG306" s="64" t="s">
        <v>39</v>
      </c>
      <c r="AH306" s="64">
        <f t="shared" si="90"/>
        <v>-12.909644674700001</v>
      </c>
      <c r="AI306" s="64">
        <f t="shared" si="91"/>
        <v>8.2005412266240446E-2</v>
      </c>
      <c r="AJ306" s="64">
        <f t="shared" si="92"/>
        <v>-12.9911649129</v>
      </c>
      <c r="AK306" s="64">
        <f t="shared" si="93"/>
        <v>-12.7368748338</v>
      </c>
      <c r="AL306" s="64" t="s">
        <v>39</v>
      </c>
      <c r="AM306" s="64">
        <f t="shared" si="94"/>
        <v>-66.533572450899996</v>
      </c>
      <c r="AN306" s="64">
        <f t="shared" si="95"/>
        <v>182.38650694819643</v>
      </c>
      <c r="AO306" s="64">
        <f t="shared" si="96"/>
        <v>-69.823888468899995</v>
      </c>
      <c r="AP306" s="64">
        <f t="shared" si="97"/>
        <v>294.12758358989998</v>
      </c>
      <c r="AQ306" s="65">
        <f t="shared" si="98"/>
        <v>182.46851236046265</v>
      </c>
    </row>
    <row r="307" spans="1:43" x14ac:dyDescent="0.3">
      <c r="A307" s="6" t="s">
        <v>40</v>
      </c>
      <c r="B307" s="7">
        <v>-14.051731825599999</v>
      </c>
      <c r="C307" s="6" t="s">
        <v>40</v>
      </c>
      <c r="D307" s="7">
        <v>-70.076198157299999</v>
      </c>
      <c r="E307" s="6" t="s">
        <v>40</v>
      </c>
      <c r="F307" s="7">
        <v>-13.8263860548</v>
      </c>
      <c r="G307" s="8" t="s">
        <v>40</v>
      </c>
      <c r="H307" s="7">
        <v>-67.644724750400002</v>
      </c>
      <c r="I307" s="6" t="s">
        <v>40</v>
      </c>
      <c r="J307" s="7">
        <v>-13.885946877</v>
      </c>
      <c r="K307" s="8" t="s">
        <v>40</v>
      </c>
      <c r="L307" s="7">
        <v>-66.764214893000002</v>
      </c>
      <c r="M307" s="6" t="s">
        <v>40</v>
      </c>
      <c r="N307" s="7">
        <v>-14.1130766471</v>
      </c>
      <c r="O307" s="8" t="s">
        <v>40</v>
      </c>
      <c r="P307" s="7">
        <v>-64.019206897700002</v>
      </c>
      <c r="Q307" s="6" t="s">
        <v>40</v>
      </c>
      <c r="R307" s="7">
        <v>-14.218667055899999</v>
      </c>
      <c r="S307" s="8" t="s">
        <v>40</v>
      </c>
      <c r="T307" s="7">
        <v>-67.576155629799999</v>
      </c>
      <c r="U307" s="8" t="s">
        <v>40</v>
      </c>
      <c r="V307" s="8">
        <f t="shared" si="85"/>
        <v>-14.051731825599999</v>
      </c>
      <c r="W307" s="8">
        <f t="shared" si="86"/>
        <v>0.16170332081653263</v>
      </c>
      <c r="X307" s="8">
        <f t="shared" si="87"/>
        <v>-67.576155629799999</v>
      </c>
      <c r="Y307" s="8">
        <f t="shared" si="88"/>
        <v>2.1747325329830027</v>
      </c>
      <c r="Z307" s="9">
        <f t="shared" si="89"/>
        <v>2.3364358537995353</v>
      </c>
      <c r="AG307" s="64" t="s">
        <v>40</v>
      </c>
      <c r="AH307" s="64">
        <f t="shared" si="90"/>
        <v>-13.849414923299999</v>
      </c>
      <c r="AI307" s="64">
        <f t="shared" si="91"/>
        <v>0.11118833234920772</v>
      </c>
      <c r="AJ307" s="64">
        <f t="shared" si="92"/>
        <v>-14.091064275800001</v>
      </c>
      <c r="AK307" s="64">
        <f t="shared" si="93"/>
        <v>-13.675556669300001</v>
      </c>
      <c r="AL307" s="64" t="s">
        <v>40</v>
      </c>
      <c r="AM307" s="64">
        <f t="shared" si="94"/>
        <v>-69.528750394300005</v>
      </c>
      <c r="AN307" s="64">
        <f t="shared" si="95"/>
        <v>0.73366059531686179</v>
      </c>
      <c r="AO307" s="64">
        <f t="shared" si="96"/>
        <v>-71.732434184699997</v>
      </c>
      <c r="AP307" s="64">
        <f t="shared" si="97"/>
        <v>-68.607931361799999</v>
      </c>
      <c r="AQ307" s="65">
        <f t="shared" si="98"/>
        <v>0.84484892766606956</v>
      </c>
    </row>
    <row r="308" spans="1:43" x14ac:dyDescent="0.3">
      <c r="A308" s="6" t="s">
        <v>41</v>
      </c>
      <c r="B308" s="7">
        <v>-14.805647657</v>
      </c>
      <c r="C308" s="6" t="s">
        <v>41</v>
      </c>
      <c r="D308" s="7">
        <v>-68.732010972500007</v>
      </c>
      <c r="E308" s="6" t="s">
        <v>41</v>
      </c>
      <c r="F308" s="7">
        <v>-14.862213308799999</v>
      </c>
      <c r="G308" s="8" t="s">
        <v>41</v>
      </c>
      <c r="H308" s="7">
        <v>-70.957512685699996</v>
      </c>
      <c r="I308" s="6" t="s">
        <v>41</v>
      </c>
      <c r="J308" s="7">
        <v>-14.864431870600001</v>
      </c>
      <c r="K308" s="8" t="s">
        <v>41</v>
      </c>
      <c r="L308" s="7">
        <v>-70.432830107800001</v>
      </c>
      <c r="M308" s="6" t="s">
        <v>41</v>
      </c>
      <c r="N308" s="7">
        <v>-14.965320237</v>
      </c>
      <c r="O308" s="8" t="s">
        <v>41</v>
      </c>
      <c r="P308" s="7">
        <v>-70.661470056100001</v>
      </c>
      <c r="Q308" s="6" t="s">
        <v>41</v>
      </c>
      <c r="R308" s="7">
        <v>-14.8862664817</v>
      </c>
      <c r="S308" s="8" t="s">
        <v>41</v>
      </c>
      <c r="T308" s="7">
        <v>-69.774591066100001</v>
      </c>
      <c r="U308" s="8" t="s">
        <v>41</v>
      </c>
      <c r="V308" s="8">
        <f t="shared" si="85"/>
        <v>-14.864431870600001</v>
      </c>
      <c r="W308" s="8">
        <f t="shared" si="86"/>
        <v>5.7779412060713381E-2</v>
      </c>
      <c r="X308" s="8">
        <f t="shared" si="87"/>
        <v>-70.432830107800001</v>
      </c>
      <c r="Y308" s="8">
        <f t="shared" si="88"/>
        <v>0.88571369590872107</v>
      </c>
      <c r="Z308" s="9">
        <f t="shared" si="89"/>
        <v>0.94349310796943442</v>
      </c>
      <c r="AG308" s="64" t="s">
        <v>41</v>
      </c>
      <c r="AH308" s="64">
        <f t="shared" si="90"/>
        <v>-14.724545602099999</v>
      </c>
      <c r="AI308" s="64">
        <f t="shared" si="91"/>
        <v>0.11116427931581986</v>
      </c>
      <c r="AJ308" s="64">
        <f t="shared" si="92"/>
        <v>-14.991906264400001</v>
      </c>
      <c r="AK308" s="64">
        <f t="shared" si="93"/>
        <v>-14.535021174700001</v>
      </c>
      <c r="AL308" s="64" t="s">
        <v>41</v>
      </c>
      <c r="AM308" s="64">
        <f t="shared" si="94"/>
        <v>-70.391654011</v>
      </c>
      <c r="AN308" s="64">
        <f t="shared" si="95"/>
        <v>1.6973070179503642</v>
      </c>
      <c r="AO308" s="64">
        <f t="shared" si="96"/>
        <v>-74.259822113499993</v>
      </c>
      <c r="AP308" s="64">
        <f t="shared" si="97"/>
        <v>-68.020530941700002</v>
      </c>
      <c r="AQ308" s="65">
        <f t="shared" si="98"/>
        <v>1.8084712972661841</v>
      </c>
    </row>
    <row r="309" spans="1:43" x14ac:dyDescent="0.3">
      <c r="A309" s="6" t="s">
        <v>4</v>
      </c>
      <c r="B309" s="7">
        <v>-15.679742196399999</v>
      </c>
      <c r="C309" s="6" t="s">
        <v>4</v>
      </c>
      <c r="D309" s="7">
        <v>-67.172576803699997</v>
      </c>
      <c r="E309" s="6" t="s">
        <v>4</v>
      </c>
      <c r="F309" s="7">
        <v>-15.520368895700001</v>
      </c>
      <c r="G309" s="8" t="s">
        <v>4</v>
      </c>
      <c r="H309" s="7">
        <v>-69.425080025100002</v>
      </c>
      <c r="I309" s="6" t="s">
        <v>4</v>
      </c>
      <c r="J309" s="7">
        <v>-15.528797945299999</v>
      </c>
      <c r="K309" s="8" t="s">
        <v>4</v>
      </c>
      <c r="L309" s="7">
        <v>-70.885099957500003</v>
      </c>
      <c r="M309" s="6" t="s">
        <v>4</v>
      </c>
      <c r="N309" s="7">
        <v>-15.592563112700001</v>
      </c>
      <c r="O309" s="8" t="s">
        <v>4</v>
      </c>
      <c r="P309" s="7">
        <v>-70.841200020499997</v>
      </c>
      <c r="Q309" s="6" t="s">
        <v>4</v>
      </c>
      <c r="R309" s="7">
        <v>-15.875970759699999</v>
      </c>
      <c r="S309" s="8" t="s">
        <v>4</v>
      </c>
      <c r="T309" s="7">
        <v>-67.4066593477</v>
      </c>
      <c r="U309" s="8" t="s">
        <v>4</v>
      </c>
      <c r="V309" s="8">
        <f t="shared" si="85"/>
        <v>-15.592563112700001</v>
      </c>
      <c r="W309" s="8">
        <f t="shared" si="86"/>
        <v>0.14678904099785939</v>
      </c>
      <c r="X309" s="8">
        <f t="shared" si="87"/>
        <v>-69.425080025100002</v>
      </c>
      <c r="Y309" s="8">
        <f t="shared" si="88"/>
        <v>1.7955335121210185</v>
      </c>
      <c r="Z309" s="9">
        <f t="shared" si="89"/>
        <v>1.9423225531188779</v>
      </c>
      <c r="AG309" s="64" t="s">
        <v>4</v>
      </c>
      <c r="AH309" s="64">
        <f t="shared" si="90"/>
        <v>-15.534736051699999</v>
      </c>
      <c r="AI309" s="64">
        <f t="shared" si="91"/>
        <v>0.13017385226009606</v>
      </c>
      <c r="AJ309" s="64">
        <f t="shared" si="92"/>
        <v>-15.832479146800001</v>
      </c>
      <c r="AK309" s="64">
        <f t="shared" si="93"/>
        <v>-15.320632935300001</v>
      </c>
      <c r="AL309" s="64" t="s">
        <v>4</v>
      </c>
      <c r="AM309" s="64">
        <f t="shared" si="94"/>
        <v>-73.3322098294</v>
      </c>
      <c r="AN309" s="64">
        <f t="shared" si="95"/>
        <v>2.2485844404713768</v>
      </c>
      <c r="AO309" s="64">
        <f t="shared" si="96"/>
        <v>-77.686733510400003</v>
      </c>
      <c r="AP309" s="64">
        <f t="shared" si="97"/>
        <v>-71.365065560900007</v>
      </c>
      <c r="AQ309" s="65">
        <f t="shared" si="98"/>
        <v>2.3787582927314728</v>
      </c>
    </row>
    <row r="310" spans="1:43" x14ac:dyDescent="0.3">
      <c r="A310" s="6" t="s">
        <v>3</v>
      </c>
      <c r="B310" s="7">
        <v>-21.148227439700001</v>
      </c>
      <c r="C310" s="6" t="s">
        <v>3</v>
      </c>
      <c r="D310" s="7">
        <v>-72.623204970499998</v>
      </c>
      <c r="E310" s="6" t="s">
        <v>3</v>
      </c>
      <c r="F310" s="7">
        <v>-20.9980387783</v>
      </c>
      <c r="G310" s="8" t="s">
        <v>3</v>
      </c>
      <c r="H310" s="7">
        <v>-75.406709470199999</v>
      </c>
      <c r="I310" s="6" t="s">
        <v>3</v>
      </c>
      <c r="J310" s="7">
        <v>-21.170653267399999</v>
      </c>
      <c r="K310" s="8" t="s">
        <v>3</v>
      </c>
      <c r="L310" s="7">
        <v>-83.053366242500005</v>
      </c>
      <c r="M310" s="6" t="s">
        <v>3</v>
      </c>
      <c r="N310" s="7">
        <v>-21.367666288599999</v>
      </c>
      <c r="O310" s="8" t="s">
        <v>3</v>
      </c>
      <c r="P310" s="7">
        <v>-73.866854948599993</v>
      </c>
      <c r="Q310" s="6" t="s">
        <v>3</v>
      </c>
      <c r="R310" s="7">
        <v>-21.5057625325</v>
      </c>
      <c r="S310" s="8" t="s">
        <v>3</v>
      </c>
      <c r="T310" s="7">
        <v>-75.291930839200006</v>
      </c>
      <c r="U310" s="8" t="s">
        <v>3</v>
      </c>
      <c r="V310" s="8">
        <f t="shared" si="85"/>
        <v>-21.170653267399999</v>
      </c>
      <c r="W310" s="8">
        <f t="shared" si="86"/>
        <v>0.19917716914916356</v>
      </c>
      <c r="X310" s="8">
        <f t="shared" si="87"/>
        <v>-75.291930839200006</v>
      </c>
      <c r="Y310" s="8">
        <f t="shared" si="88"/>
        <v>4.0787456462237506</v>
      </c>
      <c r="Z310" s="9">
        <f t="shared" si="89"/>
        <v>4.2779228153729143</v>
      </c>
      <c r="AG310" s="64" t="s">
        <v>3</v>
      </c>
      <c r="AH310" s="64">
        <f t="shared" si="90"/>
        <v>-21.207150247600001</v>
      </c>
      <c r="AI310" s="64">
        <f t="shared" si="91"/>
        <v>0.18698944425534308</v>
      </c>
      <c r="AJ310" s="64">
        <f t="shared" si="92"/>
        <v>-21.597428354800002</v>
      </c>
      <c r="AK310" s="64">
        <f t="shared" si="93"/>
        <v>-20.850245456900002</v>
      </c>
      <c r="AL310" s="64" t="s">
        <v>3</v>
      </c>
      <c r="AM310" s="64">
        <f t="shared" si="94"/>
        <v>-77.301486941999997</v>
      </c>
      <c r="AN310" s="64">
        <f t="shared" si="95"/>
        <v>4.5330654701868403</v>
      </c>
      <c r="AO310" s="64">
        <f t="shared" si="96"/>
        <v>-88.320107117500001</v>
      </c>
      <c r="AP310" s="64">
        <f t="shared" si="97"/>
        <v>-68.316583505500006</v>
      </c>
      <c r="AQ310" s="65">
        <f t="shared" si="98"/>
        <v>4.7200549144421835</v>
      </c>
    </row>
    <row r="311" spans="1:43" x14ac:dyDescent="0.3">
      <c r="A311" s="6" t="s">
        <v>2</v>
      </c>
      <c r="B311" s="7">
        <v>-24.135408056999999</v>
      </c>
      <c r="C311" s="6" t="s">
        <v>2</v>
      </c>
      <c r="D311" s="7">
        <v>-78.815951640400002</v>
      </c>
      <c r="E311" s="6" t="s">
        <v>2</v>
      </c>
      <c r="F311" s="7">
        <v>-24.596302974499999</v>
      </c>
      <c r="G311" s="8" t="s">
        <v>2</v>
      </c>
      <c r="H311" s="7">
        <v>-68.622102263599999</v>
      </c>
      <c r="I311" s="6" t="s">
        <v>2</v>
      </c>
      <c r="J311" s="7">
        <v>-24.412882337900001</v>
      </c>
      <c r="K311" s="8" t="s">
        <v>2</v>
      </c>
      <c r="L311" s="7">
        <v>-82.489475635000005</v>
      </c>
      <c r="M311" s="6" t="s">
        <v>2</v>
      </c>
      <c r="N311" s="7">
        <v>-24.415981617</v>
      </c>
      <c r="O311" s="8" t="s">
        <v>2</v>
      </c>
      <c r="P311" s="7">
        <v>-84.295760270299994</v>
      </c>
      <c r="Q311" s="6" t="s">
        <v>2</v>
      </c>
      <c r="R311" s="7">
        <v>-24.001910447099998</v>
      </c>
      <c r="S311" s="8" t="s">
        <v>2</v>
      </c>
      <c r="T311" s="7">
        <v>-72.871202683199996</v>
      </c>
      <c r="U311" s="8" t="s">
        <v>2</v>
      </c>
      <c r="V311" s="8">
        <f t="shared" si="85"/>
        <v>-24.412882337900001</v>
      </c>
      <c r="W311" s="8">
        <f t="shared" si="86"/>
        <v>0.23935152692115486</v>
      </c>
      <c r="X311" s="8">
        <f t="shared" si="87"/>
        <v>-78.815951640400002</v>
      </c>
      <c r="Y311" s="8">
        <f t="shared" si="88"/>
        <v>6.5768324259057529</v>
      </c>
      <c r="Z311" s="9">
        <f t="shared" si="89"/>
        <v>6.8161839528269077</v>
      </c>
      <c r="AG311" s="64" t="s">
        <v>2</v>
      </c>
      <c r="AH311" s="64">
        <f t="shared" si="90"/>
        <v>-24.306013545599999</v>
      </c>
      <c r="AI311" s="64">
        <f t="shared" si="91"/>
        <v>0.21475849470424929</v>
      </c>
      <c r="AJ311" s="64">
        <f t="shared" si="92"/>
        <v>-24.667937400100001</v>
      </c>
      <c r="AK311" s="64">
        <f t="shared" si="93"/>
        <v>-23.914531585300001</v>
      </c>
      <c r="AL311" s="64" t="s">
        <v>2</v>
      </c>
      <c r="AM311" s="64">
        <f t="shared" si="94"/>
        <v>-78.939497520499998</v>
      </c>
      <c r="AN311" s="64">
        <f t="shared" si="95"/>
        <v>5.114270209020904</v>
      </c>
      <c r="AO311" s="64">
        <f t="shared" si="96"/>
        <v>-88.743408912099994</v>
      </c>
      <c r="AP311" s="64">
        <f t="shared" si="97"/>
        <v>-71.440943567700003</v>
      </c>
      <c r="AQ311" s="65">
        <f t="shared" si="98"/>
        <v>5.3290287037251529</v>
      </c>
    </row>
    <row r="312" spans="1:43" x14ac:dyDescent="0.3">
      <c r="A312" s="6" t="s">
        <v>42</v>
      </c>
      <c r="B312" s="7">
        <v>-28.123634114600002</v>
      </c>
      <c r="C312" s="8" t="s">
        <v>42</v>
      </c>
      <c r="D312" s="7">
        <v>-58.609829213300003</v>
      </c>
      <c r="E312" s="6" t="s">
        <v>42</v>
      </c>
      <c r="F312" s="7">
        <v>-26.886739126799998</v>
      </c>
      <c r="G312" s="8" t="s">
        <v>42</v>
      </c>
      <c r="H312" s="7">
        <v>-75.698231713300004</v>
      </c>
      <c r="I312" s="6" t="s">
        <v>42</v>
      </c>
      <c r="J312" s="7">
        <v>-27.0445165227</v>
      </c>
      <c r="K312" s="8" t="s">
        <v>42</v>
      </c>
      <c r="L312" s="7">
        <v>-85.5803402385</v>
      </c>
      <c r="M312" s="6" t="s">
        <v>42</v>
      </c>
      <c r="N312" s="7">
        <v>-27.156009588100002</v>
      </c>
      <c r="O312" s="8" t="s">
        <v>42</v>
      </c>
      <c r="P312" s="7">
        <v>-85.900891874099997</v>
      </c>
      <c r="Q312" s="6" t="s">
        <v>42</v>
      </c>
      <c r="R312" s="7">
        <v>-26.3244646598</v>
      </c>
      <c r="S312" s="8" t="s">
        <v>42</v>
      </c>
      <c r="T312" s="7">
        <v>-82.874889766999999</v>
      </c>
      <c r="U312" s="8" t="s">
        <v>42</v>
      </c>
      <c r="V312" s="8">
        <f t="shared" si="85"/>
        <v>-27.0445165227</v>
      </c>
      <c r="W312" s="8">
        <f t="shared" si="86"/>
        <v>0.65205970433189042</v>
      </c>
      <c r="X312" s="8">
        <f t="shared" si="87"/>
        <v>-82.874889766999999</v>
      </c>
      <c r="Y312" s="8">
        <f t="shared" si="88"/>
        <v>11.451748552579664</v>
      </c>
      <c r="Z312" s="9">
        <f t="shared" si="89"/>
        <v>12.103808256911554</v>
      </c>
      <c r="AG312" s="64" t="s">
        <v>42</v>
      </c>
      <c r="AH312" s="64">
        <f t="shared" si="90"/>
        <v>-26.657419350200001</v>
      </c>
      <c r="AI312" s="64">
        <f t="shared" si="91"/>
        <v>0.41000728091153243</v>
      </c>
      <c r="AJ312" s="64">
        <f t="shared" si="92"/>
        <v>-27.533952401099999</v>
      </c>
      <c r="AK312" s="64">
        <f t="shared" si="93"/>
        <v>-25.995473067399999</v>
      </c>
      <c r="AL312" s="64" t="s">
        <v>42</v>
      </c>
      <c r="AM312" s="64">
        <f t="shared" si="94"/>
        <v>-74.228623528499995</v>
      </c>
      <c r="AN312" s="64">
        <f t="shared" si="95"/>
        <v>8.1100757679736439</v>
      </c>
      <c r="AO312" s="64">
        <f t="shared" si="96"/>
        <v>-89.879520142199993</v>
      </c>
      <c r="AP312" s="64">
        <f t="shared" si="97"/>
        <v>-62.653372817499999</v>
      </c>
      <c r="AQ312" s="65">
        <f t="shared" si="98"/>
        <v>8.5200830488851764</v>
      </c>
    </row>
    <row r="313" spans="1:43" x14ac:dyDescent="0.3">
      <c r="A313" s="6" t="s">
        <v>1</v>
      </c>
      <c r="B313" s="7">
        <v>-28.3741185505</v>
      </c>
      <c r="C313" s="8" t="s">
        <v>1</v>
      </c>
      <c r="D313" s="7">
        <v>-79.417429877499998</v>
      </c>
      <c r="E313" s="6" t="s">
        <v>1</v>
      </c>
      <c r="F313" s="7">
        <v>-27.510546476799998</v>
      </c>
      <c r="G313" s="8" t="s">
        <v>1</v>
      </c>
      <c r="H313" s="7">
        <v>-65.662586595099995</v>
      </c>
      <c r="I313" s="6" t="s">
        <v>1</v>
      </c>
      <c r="J313" s="7">
        <v>-29.800492501499999</v>
      </c>
      <c r="K313" s="8" t="s">
        <v>1</v>
      </c>
      <c r="L313" s="7">
        <v>-62.880557916800001</v>
      </c>
      <c r="M313" s="6" t="s">
        <v>1</v>
      </c>
      <c r="N313" s="7">
        <v>-29.257800659600001</v>
      </c>
      <c r="O313" s="8" t="s">
        <v>1</v>
      </c>
      <c r="P313" s="7">
        <v>-79.132190940599997</v>
      </c>
      <c r="Q313" s="6" t="s">
        <v>1</v>
      </c>
      <c r="R313" s="7">
        <v>-28.531676155100001</v>
      </c>
      <c r="S313" s="8" t="s">
        <v>1</v>
      </c>
      <c r="T313" s="7">
        <v>-69.529235831400001</v>
      </c>
      <c r="U313" s="8" t="s">
        <v>1</v>
      </c>
      <c r="V313" s="8">
        <f t="shared" si="85"/>
        <v>-28.531676155100001</v>
      </c>
      <c r="W313" s="8">
        <f t="shared" si="86"/>
        <v>0.87627449440015981</v>
      </c>
      <c r="X313" s="8">
        <f t="shared" si="87"/>
        <v>-69.529235831400001</v>
      </c>
      <c r="Y313" s="8">
        <f t="shared" si="88"/>
        <v>7.6327574722437754</v>
      </c>
      <c r="Z313" s="9">
        <f t="shared" si="89"/>
        <v>8.5090319666439349</v>
      </c>
      <c r="AG313" s="64" t="s">
        <v>1</v>
      </c>
      <c r="AH313" s="64">
        <f t="shared" si="90"/>
        <v>-28.516232278499999</v>
      </c>
      <c r="AI313" s="64">
        <f t="shared" si="91"/>
        <v>0.55919768222437993</v>
      </c>
      <c r="AJ313" s="64">
        <f t="shared" si="92"/>
        <v>-29.807579547700001</v>
      </c>
      <c r="AK313" s="64">
        <f t="shared" si="93"/>
        <v>-27.660671104199999</v>
      </c>
      <c r="AL313" s="64" t="s">
        <v>1</v>
      </c>
      <c r="AM313" s="64">
        <f t="shared" si="94"/>
        <v>-77.328840844300004</v>
      </c>
      <c r="AN313" s="64">
        <f t="shared" si="95"/>
        <v>7.9310857060997106</v>
      </c>
      <c r="AO313" s="64">
        <f t="shared" si="96"/>
        <v>-83.013800827099999</v>
      </c>
      <c r="AP313" s="64">
        <f t="shared" si="97"/>
        <v>-59.341201447300001</v>
      </c>
      <c r="AQ313" s="65">
        <f t="shared" si="98"/>
        <v>8.4902833883240909</v>
      </c>
    </row>
    <row r="314" spans="1:43" x14ac:dyDescent="0.3">
      <c r="A314" s="6" t="s">
        <v>43</v>
      </c>
      <c r="B314" s="7">
        <v>-28.9561108983</v>
      </c>
      <c r="C314" s="8" t="s">
        <v>43</v>
      </c>
      <c r="D314" s="7">
        <v>-66.900020536900001</v>
      </c>
      <c r="E314" s="6" t="s">
        <v>43</v>
      </c>
      <c r="F314" s="7">
        <v>-31.772252593699999</v>
      </c>
      <c r="G314" s="8" t="s">
        <v>43</v>
      </c>
      <c r="H314" s="7">
        <v>-58.2374247467</v>
      </c>
      <c r="I314" s="6" t="s">
        <v>43</v>
      </c>
      <c r="J314" s="7">
        <v>-30.6744106688</v>
      </c>
      <c r="K314" s="8" t="s">
        <v>43</v>
      </c>
      <c r="L314" s="7">
        <v>-68.1130201486</v>
      </c>
      <c r="M314" s="6" t="s">
        <v>43</v>
      </c>
      <c r="N314" s="7">
        <v>-30.296413762499999</v>
      </c>
      <c r="O314" s="8" t="s">
        <v>43</v>
      </c>
      <c r="P314" s="7">
        <v>-77.605765214100003</v>
      </c>
      <c r="Q314" s="6" t="s">
        <v>43</v>
      </c>
      <c r="R314" s="7">
        <v>-30.892649597999998</v>
      </c>
      <c r="S314" s="8" t="s">
        <v>43</v>
      </c>
      <c r="T314" s="7">
        <v>-67.755126466600004</v>
      </c>
      <c r="U314" s="8" t="s">
        <v>43</v>
      </c>
      <c r="V314" s="8">
        <f t="shared" si="85"/>
        <v>-30.6744106688</v>
      </c>
      <c r="W314" s="8">
        <f t="shared" si="86"/>
        <v>1.0279316050643803</v>
      </c>
      <c r="X314" s="8">
        <f t="shared" si="87"/>
        <v>-67.755126466600004</v>
      </c>
      <c r="Y314" s="8">
        <f t="shared" si="88"/>
        <v>6.86432127984573</v>
      </c>
      <c r="Z314" s="9">
        <f t="shared" si="89"/>
        <v>7.8922528849101106</v>
      </c>
      <c r="AG314" s="64" t="s">
        <v>43</v>
      </c>
      <c r="AH314" s="64">
        <f t="shared" si="90"/>
        <v>-29.902967452199999</v>
      </c>
      <c r="AI314" s="64">
        <f t="shared" si="91"/>
        <v>0.51809175712638411</v>
      </c>
      <c r="AJ314" s="64">
        <f t="shared" si="92"/>
        <v>-30.876250607500001</v>
      </c>
      <c r="AK314" s="64">
        <f t="shared" si="93"/>
        <v>-28.791797754499999</v>
      </c>
      <c r="AL314" s="64" t="s">
        <v>43</v>
      </c>
      <c r="AM314" s="64">
        <f t="shared" si="94"/>
        <v>-71.093971173599996</v>
      </c>
      <c r="AN314" s="64">
        <f t="shared" si="95"/>
        <v>11.697845297689735</v>
      </c>
      <c r="AO314" s="64">
        <f t="shared" si="96"/>
        <v>-94.728387265099997</v>
      </c>
      <c r="AP314" s="64">
        <f t="shared" si="97"/>
        <v>-48.006936825700002</v>
      </c>
      <c r="AQ314" s="65">
        <f t="shared" si="98"/>
        <v>12.21593705481612</v>
      </c>
    </row>
    <row r="315" spans="1:43" x14ac:dyDescent="0.3">
      <c r="A315" s="6" t="s">
        <v>44</v>
      </c>
      <c r="B315" s="7">
        <v>-31.701072785000001</v>
      </c>
      <c r="C315" s="8" t="s">
        <v>44</v>
      </c>
      <c r="D315" s="7">
        <v>-66.308968636700001</v>
      </c>
      <c r="E315" s="6"/>
      <c r="F315" s="7"/>
      <c r="G315" s="8"/>
      <c r="H315" s="7"/>
      <c r="I315" s="6"/>
      <c r="J315" s="7"/>
      <c r="K315" s="8"/>
      <c r="L315" s="7"/>
      <c r="M315" s="6"/>
      <c r="N315" s="7"/>
      <c r="O315" s="8"/>
      <c r="P315" s="7"/>
      <c r="Q315" s="6"/>
      <c r="R315" s="7"/>
      <c r="S315" s="8"/>
      <c r="T315" s="7"/>
      <c r="U315" s="8" t="s">
        <v>44</v>
      </c>
      <c r="V315" s="8">
        <f t="shared" si="85"/>
        <v>-31.701072785000001</v>
      </c>
      <c r="W315" s="8" t="e">
        <f t="shared" si="86"/>
        <v>#DIV/0!</v>
      </c>
      <c r="X315" s="8">
        <f t="shared" si="87"/>
        <v>-66.308968636700001</v>
      </c>
      <c r="Y315" s="8" t="e">
        <f t="shared" si="88"/>
        <v>#DIV/0!</v>
      </c>
      <c r="Z315" s="9" t="e">
        <f t="shared" si="89"/>
        <v>#DIV/0!</v>
      </c>
      <c r="AG315" s="64" t="s">
        <v>44</v>
      </c>
      <c r="AH315" s="64">
        <f t="shared" si="90"/>
        <v>-30.9912570746</v>
      </c>
      <c r="AI315" s="64">
        <f t="shared" si="91"/>
        <v>0.6090535903824208</v>
      </c>
      <c r="AJ315" s="64">
        <f t="shared" si="92"/>
        <v>-31.9253406383</v>
      </c>
      <c r="AK315" s="64">
        <f t="shared" si="93"/>
        <v>-30.120803653399999</v>
      </c>
      <c r="AL315" s="64" t="s">
        <v>44</v>
      </c>
      <c r="AM315" s="64">
        <f t="shared" si="94"/>
        <v>-67.631606825399999</v>
      </c>
      <c r="AN315" s="64">
        <f t="shared" si="95"/>
        <v>8.0693146780472649</v>
      </c>
      <c r="AO315" s="64">
        <f t="shared" si="96"/>
        <v>-83.809114972499998</v>
      </c>
      <c r="AP315" s="64">
        <f t="shared" si="97"/>
        <v>-60.622884745</v>
      </c>
      <c r="AQ315" s="65">
        <f t="shared" si="98"/>
        <v>8.6783682684296863</v>
      </c>
    </row>
    <row r="316" spans="1:43" x14ac:dyDescent="0.3">
      <c r="A316" s="6"/>
      <c r="B316" s="7"/>
      <c r="C316" s="8"/>
      <c r="D316" s="7"/>
      <c r="E316" s="6"/>
      <c r="F316" s="7"/>
      <c r="G316" s="8"/>
      <c r="H316" s="7"/>
      <c r="I316" s="6"/>
      <c r="J316" s="7"/>
      <c r="K316" s="8"/>
      <c r="L316" s="7"/>
      <c r="M316" s="6"/>
      <c r="N316" s="7"/>
      <c r="O316" s="8"/>
      <c r="P316" s="7"/>
      <c r="Q316" s="6"/>
      <c r="R316" s="7"/>
      <c r="S316" s="8"/>
      <c r="T316" s="7"/>
      <c r="U316" s="8" t="s">
        <v>45</v>
      </c>
      <c r="V316" s="8" t="e">
        <f t="shared" si="85"/>
        <v>#NUM!</v>
      </c>
      <c r="W316" s="8" t="e">
        <f t="shared" si="86"/>
        <v>#DIV/0!</v>
      </c>
      <c r="X316" s="8" t="e">
        <f t="shared" si="87"/>
        <v>#NUM!</v>
      </c>
      <c r="Y316" s="8" t="e">
        <f t="shared" si="88"/>
        <v>#DIV/0!</v>
      </c>
      <c r="Z316" s="9" t="e">
        <f t="shared" si="89"/>
        <v>#DIV/0!</v>
      </c>
      <c r="AG316" s="64" t="s">
        <v>45</v>
      </c>
      <c r="AH316" s="64" t="e">
        <f t="shared" si="90"/>
        <v>#NUM!</v>
      </c>
      <c r="AI316" s="64" t="e">
        <f t="shared" si="91"/>
        <v>#DIV/0!</v>
      </c>
      <c r="AJ316" s="64">
        <f t="shared" si="92"/>
        <v>0</v>
      </c>
      <c r="AK316" s="64">
        <f t="shared" si="93"/>
        <v>0</v>
      </c>
      <c r="AL316" s="64" t="s">
        <v>45</v>
      </c>
      <c r="AM316" s="64" t="e">
        <f t="shared" si="94"/>
        <v>#NUM!</v>
      </c>
      <c r="AN316" s="64" t="e">
        <f t="shared" si="95"/>
        <v>#DIV/0!</v>
      </c>
      <c r="AO316" s="64">
        <f t="shared" si="96"/>
        <v>0</v>
      </c>
      <c r="AP316" s="64">
        <f t="shared" si="97"/>
        <v>0</v>
      </c>
      <c r="AQ316" s="65" t="e">
        <f t="shared" si="98"/>
        <v>#DIV/0!</v>
      </c>
    </row>
    <row r="317" spans="1:43" x14ac:dyDescent="0.3">
      <c r="A317" s="6"/>
      <c r="B317" s="7"/>
      <c r="C317" s="8"/>
      <c r="D317" s="7"/>
      <c r="E317" s="6"/>
      <c r="F317" s="7"/>
      <c r="G317" s="8"/>
      <c r="H317" s="7"/>
      <c r="I317" s="6"/>
      <c r="J317" s="7"/>
      <c r="K317" s="8"/>
      <c r="L317" s="7"/>
      <c r="M317" s="6"/>
      <c r="N317" s="7"/>
      <c r="O317" s="8"/>
      <c r="P317" s="7"/>
      <c r="Q317" s="6"/>
      <c r="R317" s="7"/>
      <c r="S317" s="8"/>
      <c r="T317" s="7"/>
      <c r="U317" s="8" t="s">
        <v>0</v>
      </c>
      <c r="V317" s="8" t="e">
        <f t="shared" si="85"/>
        <v>#NUM!</v>
      </c>
      <c r="W317" s="8" t="e">
        <f t="shared" si="86"/>
        <v>#DIV/0!</v>
      </c>
      <c r="X317" s="8" t="e">
        <f t="shared" si="87"/>
        <v>#NUM!</v>
      </c>
      <c r="Y317" s="8" t="e">
        <f t="shared" si="88"/>
        <v>#DIV/0!</v>
      </c>
      <c r="Z317" s="9" t="e">
        <f t="shared" si="89"/>
        <v>#DIV/0!</v>
      </c>
      <c r="AG317" s="64" t="s">
        <v>0</v>
      </c>
      <c r="AH317" s="64" t="e">
        <f t="shared" si="90"/>
        <v>#NUM!</v>
      </c>
      <c r="AI317" s="64" t="e">
        <f t="shared" si="91"/>
        <v>#DIV/0!</v>
      </c>
      <c r="AJ317" s="64">
        <f t="shared" si="92"/>
        <v>0</v>
      </c>
      <c r="AK317" s="64">
        <f t="shared" si="93"/>
        <v>0</v>
      </c>
      <c r="AL317" s="64" t="s">
        <v>0</v>
      </c>
      <c r="AM317" s="64" t="e">
        <f t="shared" si="94"/>
        <v>#NUM!</v>
      </c>
      <c r="AN317" s="64" t="e">
        <f t="shared" si="95"/>
        <v>#DIV/0!</v>
      </c>
      <c r="AO317" s="64">
        <f t="shared" si="96"/>
        <v>0</v>
      </c>
      <c r="AP317" s="64">
        <f t="shared" si="97"/>
        <v>0</v>
      </c>
      <c r="AQ317" s="65" t="e">
        <f t="shared" si="98"/>
        <v>#DIV/0!</v>
      </c>
    </row>
    <row r="318" spans="1:43" x14ac:dyDescent="0.3">
      <c r="A318" s="6"/>
      <c r="B318" s="7"/>
      <c r="C318" s="8"/>
      <c r="D318" s="7"/>
      <c r="E318" s="6"/>
      <c r="F318" s="7"/>
      <c r="G318" s="8"/>
      <c r="H318" s="7"/>
      <c r="I318" s="6"/>
      <c r="J318" s="7"/>
      <c r="K318" s="8"/>
      <c r="L318" s="7"/>
      <c r="M318" s="6"/>
      <c r="N318" s="7"/>
      <c r="O318" s="8"/>
      <c r="P318" s="7"/>
      <c r="Q318" s="6"/>
      <c r="R318" s="7"/>
      <c r="S318" s="8"/>
      <c r="T318" s="7"/>
      <c r="U318" s="8" t="s">
        <v>46</v>
      </c>
      <c r="V318" s="8" t="e">
        <f t="shared" si="85"/>
        <v>#NUM!</v>
      </c>
      <c r="W318" s="8" t="e">
        <f t="shared" si="86"/>
        <v>#DIV/0!</v>
      </c>
      <c r="X318" s="8" t="e">
        <f t="shared" si="87"/>
        <v>#NUM!</v>
      </c>
      <c r="Y318" s="8" t="e">
        <f t="shared" si="88"/>
        <v>#DIV/0!</v>
      </c>
      <c r="Z318" s="9" t="e">
        <f t="shared" si="89"/>
        <v>#DIV/0!</v>
      </c>
      <c r="AG318" s="64" t="s">
        <v>46</v>
      </c>
      <c r="AH318" s="64" t="e">
        <f t="shared" si="90"/>
        <v>#NUM!</v>
      </c>
      <c r="AI318" s="64" t="e">
        <f t="shared" si="91"/>
        <v>#DIV/0!</v>
      </c>
      <c r="AJ318" s="64">
        <f t="shared" si="92"/>
        <v>0</v>
      </c>
      <c r="AK318" s="64">
        <f t="shared" si="93"/>
        <v>0</v>
      </c>
      <c r="AL318" s="64" t="s">
        <v>46</v>
      </c>
      <c r="AM318" s="64" t="e">
        <f t="shared" si="94"/>
        <v>#NUM!</v>
      </c>
      <c r="AN318" s="64" t="e">
        <f t="shared" si="95"/>
        <v>#DIV/0!</v>
      </c>
      <c r="AO318" s="64">
        <f t="shared" si="96"/>
        <v>0</v>
      </c>
      <c r="AP318" s="64">
        <f t="shared" si="97"/>
        <v>0</v>
      </c>
      <c r="AQ318" s="65" t="e">
        <f t="shared" si="98"/>
        <v>#DIV/0!</v>
      </c>
    </row>
    <row r="319" spans="1:43" x14ac:dyDescent="0.3">
      <c r="A319" s="6"/>
      <c r="B319" s="7"/>
      <c r="C319" s="8"/>
      <c r="D319" s="7"/>
      <c r="E319" s="6"/>
      <c r="F319" s="7"/>
      <c r="G319" s="8"/>
      <c r="H319" s="7"/>
      <c r="I319" s="6"/>
      <c r="J319" s="7"/>
      <c r="K319" s="8"/>
      <c r="L319" s="7"/>
      <c r="M319" s="6"/>
      <c r="N319" s="7"/>
      <c r="O319" s="8"/>
      <c r="P319" s="7"/>
      <c r="Q319" s="6"/>
      <c r="R319" s="7"/>
      <c r="S319" s="8"/>
      <c r="T319" s="7"/>
      <c r="U319" s="8" t="s">
        <v>47</v>
      </c>
      <c r="V319" s="8" t="e">
        <f t="shared" si="85"/>
        <v>#NUM!</v>
      </c>
      <c r="W319" s="8" t="e">
        <f t="shared" si="86"/>
        <v>#DIV/0!</v>
      </c>
      <c r="X319" s="8" t="e">
        <f t="shared" si="87"/>
        <v>#NUM!</v>
      </c>
      <c r="Y319" s="8" t="e">
        <f t="shared" si="88"/>
        <v>#DIV/0!</v>
      </c>
      <c r="Z319" s="9" t="e">
        <f t="shared" si="89"/>
        <v>#DIV/0!</v>
      </c>
      <c r="AG319" s="64" t="s">
        <v>47</v>
      </c>
      <c r="AH319" s="64" t="e">
        <f t="shared" si="90"/>
        <v>#NUM!</v>
      </c>
      <c r="AI319" s="64" t="e">
        <f t="shared" si="91"/>
        <v>#DIV/0!</v>
      </c>
      <c r="AJ319" s="64">
        <f t="shared" si="92"/>
        <v>0</v>
      </c>
      <c r="AK319" s="64">
        <f t="shared" si="93"/>
        <v>0</v>
      </c>
      <c r="AL319" s="64" t="s">
        <v>47</v>
      </c>
      <c r="AM319" s="64" t="e">
        <f t="shared" si="94"/>
        <v>#NUM!</v>
      </c>
      <c r="AN319" s="64" t="e">
        <f t="shared" si="95"/>
        <v>#DIV/0!</v>
      </c>
      <c r="AO319" s="64">
        <f t="shared" si="96"/>
        <v>0</v>
      </c>
      <c r="AP319" s="64">
        <f t="shared" si="97"/>
        <v>0</v>
      </c>
      <c r="AQ319" s="65" t="e">
        <f t="shared" si="98"/>
        <v>#DIV/0!</v>
      </c>
    </row>
    <row r="320" spans="1:43" x14ac:dyDescent="0.3">
      <c r="A320" s="6"/>
      <c r="B320" s="7"/>
      <c r="C320" s="8"/>
      <c r="D320" s="7"/>
      <c r="E320" s="6"/>
      <c r="F320" s="7"/>
      <c r="G320" s="8"/>
      <c r="H320" s="7"/>
      <c r="I320" s="6"/>
      <c r="J320" s="7"/>
      <c r="K320" s="8"/>
      <c r="L320" s="7"/>
      <c r="M320" s="6"/>
      <c r="N320" s="7"/>
      <c r="O320" s="8"/>
      <c r="P320" s="7"/>
      <c r="Q320" s="6"/>
      <c r="R320" s="7"/>
      <c r="S320" s="8"/>
      <c r="T320" s="7"/>
      <c r="U320" s="6"/>
      <c r="V320" s="8" t="e">
        <f t="shared" si="85"/>
        <v>#NUM!</v>
      </c>
      <c r="W320" s="8" t="e">
        <f t="shared" si="86"/>
        <v>#DIV/0!</v>
      </c>
      <c r="X320" s="8" t="e">
        <f t="shared" si="87"/>
        <v>#NUM!</v>
      </c>
      <c r="Y320" s="8" t="e">
        <f t="shared" si="88"/>
        <v>#DIV/0!</v>
      </c>
      <c r="Z320" s="9" t="e">
        <f t="shared" si="89"/>
        <v>#DIV/0!</v>
      </c>
      <c r="AG320" s="62"/>
      <c r="AH320" s="64" t="e">
        <f t="shared" si="90"/>
        <v>#NUM!</v>
      </c>
      <c r="AI320" s="64" t="e">
        <f t="shared" si="91"/>
        <v>#DIV/0!</v>
      </c>
      <c r="AJ320" s="64">
        <f t="shared" si="92"/>
        <v>0</v>
      </c>
      <c r="AK320" s="64">
        <f t="shared" si="93"/>
        <v>0</v>
      </c>
      <c r="AL320" s="64"/>
      <c r="AM320" s="64" t="e">
        <f t="shared" si="94"/>
        <v>#NUM!</v>
      </c>
      <c r="AN320" s="64" t="e">
        <f t="shared" si="95"/>
        <v>#DIV/0!</v>
      </c>
      <c r="AO320" s="64">
        <f t="shared" si="96"/>
        <v>0</v>
      </c>
      <c r="AP320" s="64">
        <f t="shared" si="97"/>
        <v>0</v>
      </c>
      <c r="AQ320" s="65" t="e">
        <f t="shared" si="98"/>
        <v>#DIV/0!</v>
      </c>
    </row>
    <row r="321" spans="1:43" x14ac:dyDescent="0.3">
      <c r="A321" s="6"/>
      <c r="B321" s="7"/>
      <c r="C321" s="8"/>
      <c r="D321" s="7"/>
      <c r="E321" s="6"/>
      <c r="F321" s="7"/>
      <c r="G321" s="8"/>
      <c r="H321" s="7"/>
      <c r="I321" s="6"/>
      <c r="J321" s="7"/>
      <c r="K321" s="8"/>
      <c r="L321" s="7"/>
      <c r="M321" s="6"/>
      <c r="N321" s="7"/>
      <c r="O321" s="8"/>
      <c r="P321" s="7"/>
      <c r="Q321" s="6"/>
      <c r="R321" s="7"/>
      <c r="S321" s="8"/>
      <c r="T321" s="7"/>
      <c r="U321" s="6"/>
      <c r="V321" s="8" t="e">
        <f t="shared" si="85"/>
        <v>#NUM!</v>
      </c>
      <c r="W321" s="8" t="e">
        <f t="shared" si="86"/>
        <v>#DIV/0!</v>
      </c>
      <c r="X321" s="8" t="e">
        <f t="shared" si="87"/>
        <v>#NUM!</v>
      </c>
      <c r="Y321" s="8" t="e">
        <f t="shared" si="88"/>
        <v>#DIV/0!</v>
      </c>
      <c r="Z321" s="9" t="e">
        <f t="shared" si="89"/>
        <v>#DIV/0!</v>
      </c>
      <c r="AG321" s="62"/>
      <c r="AH321" s="64" t="e">
        <f t="shared" si="90"/>
        <v>#NUM!</v>
      </c>
      <c r="AI321" s="64" t="e">
        <f t="shared" si="91"/>
        <v>#DIV/0!</v>
      </c>
      <c r="AJ321" s="64">
        <f t="shared" si="92"/>
        <v>0</v>
      </c>
      <c r="AK321" s="64">
        <f t="shared" si="93"/>
        <v>0</v>
      </c>
      <c r="AL321" s="64"/>
      <c r="AM321" s="64" t="e">
        <f t="shared" si="94"/>
        <v>#NUM!</v>
      </c>
      <c r="AN321" s="64" t="e">
        <f t="shared" si="95"/>
        <v>#DIV/0!</v>
      </c>
      <c r="AO321" s="64">
        <f t="shared" si="96"/>
        <v>0</v>
      </c>
      <c r="AP321" s="64">
        <f t="shared" si="97"/>
        <v>0</v>
      </c>
      <c r="AQ321" s="65" t="e">
        <f t="shared" si="98"/>
        <v>#DIV/0!</v>
      </c>
    </row>
    <row r="322" spans="1:43" ht="15" thickBot="1" x14ac:dyDescent="0.35">
      <c r="A322" s="10"/>
      <c r="B322" s="11"/>
      <c r="C322" s="12"/>
      <c r="D322" s="11"/>
      <c r="E322" s="10"/>
      <c r="F322" s="11"/>
      <c r="G322" s="12"/>
      <c r="H322" s="11"/>
      <c r="I322" s="10"/>
      <c r="J322" s="11"/>
      <c r="K322" s="12"/>
      <c r="L322" s="11"/>
      <c r="M322" s="10"/>
      <c r="N322" s="11"/>
      <c r="O322" s="12"/>
      <c r="P322" s="11"/>
      <c r="Q322" s="10"/>
      <c r="R322" s="11"/>
      <c r="S322" s="12"/>
      <c r="T322" s="11"/>
      <c r="U322" s="10"/>
      <c r="V322" s="12" t="e">
        <f t="shared" si="85"/>
        <v>#NUM!</v>
      </c>
      <c r="W322" s="12" t="e">
        <f t="shared" si="86"/>
        <v>#DIV/0!</v>
      </c>
      <c r="X322" s="12" t="e">
        <f t="shared" si="87"/>
        <v>#NUM!</v>
      </c>
      <c r="Y322" s="12" t="e">
        <f t="shared" si="88"/>
        <v>#DIV/0!</v>
      </c>
      <c r="Z322" s="9" t="e">
        <f t="shared" si="89"/>
        <v>#DIV/0!</v>
      </c>
      <c r="AG322" s="66"/>
      <c r="AH322" s="64" t="e">
        <f t="shared" si="90"/>
        <v>#NUM!</v>
      </c>
      <c r="AI322" s="64" t="e">
        <f t="shared" si="91"/>
        <v>#DIV/0!</v>
      </c>
      <c r="AJ322" s="64">
        <f t="shared" si="92"/>
        <v>0</v>
      </c>
      <c r="AK322" s="64">
        <f t="shared" si="93"/>
        <v>0</v>
      </c>
      <c r="AL322" s="64"/>
      <c r="AM322" s="64" t="e">
        <f t="shared" si="94"/>
        <v>#NUM!</v>
      </c>
      <c r="AN322" s="64" t="e">
        <f t="shared" si="95"/>
        <v>#DIV/0!</v>
      </c>
      <c r="AO322" s="64">
        <f t="shared" si="96"/>
        <v>0</v>
      </c>
      <c r="AP322" s="64">
        <f t="shared" si="97"/>
        <v>0</v>
      </c>
      <c r="AQ322" s="65" t="e">
        <f t="shared" si="98"/>
        <v>#DIV/0!</v>
      </c>
    </row>
    <row r="324" spans="1:43" ht="15" thickBot="1" x14ac:dyDescent="0.35"/>
    <row r="325" spans="1:43" ht="24" thickBot="1" x14ac:dyDescent="0.5">
      <c r="A325" s="122" t="s">
        <v>61</v>
      </c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4"/>
      <c r="AA325" s="1"/>
      <c r="AB325" s="1"/>
    </row>
    <row r="326" spans="1:43" ht="21" x14ac:dyDescent="0.4">
      <c r="A326" s="125" t="s">
        <v>11</v>
      </c>
      <c r="B326" s="126"/>
      <c r="C326" s="126"/>
      <c r="D326" s="127"/>
      <c r="E326" s="125" t="s">
        <v>12</v>
      </c>
      <c r="F326" s="126"/>
      <c r="G326" s="126"/>
      <c r="H326" s="127"/>
      <c r="I326" s="125" t="s">
        <v>13</v>
      </c>
      <c r="J326" s="126"/>
      <c r="K326" s="126"/>
      <c r="L326" s="127"/>
      <c r="M326" s="125" t="s">
        <v>14</v>
      </c>
      <c r="N326" s="126"/>
      <c r="O326" s="126"/>
      <c r="P326" s="127"/>
      <c r="Q326" s="125" t="s">
        <v>15</v>
      </c>
      <c r="R326" s="126"/>
      <c r="S326" s="126"/>
      <c r="T326" s="127"/>
      <c r="U326" s="128" t="s">
        <v>20</v>
      </c>
      <c r="V326" s="129"/>
      <c r="W326" s="129"/>
      <c r="X326" s="129"/>
      <c r="Y326" s="129"/>
      <c r="Z326" s="130"/>
      <c r="AA326" s="1" t="s">
        <v>49</v>
      </c>
      <c r="AB326" s="1" t="s">
        <v>50</v>
      </c>
    </row>
    <row r="327" spans="1:43" x14ac:dyDescent="0.3">
      <c r="A327" s="2" t="s">
        <v>51</v>
      </c>
      <c r="B327" s="3" t="s">
        <v>52</v>
      </c>
      <c r="C327" s="4" t="s">
        <v>51</v>
      </c>
      <c r="D327" s="3" t="s">
        <v>53</v>
      </c>
      <c r="E327" s="2" t="s">
        <v>51</v>
      </c>
      <c r="F327" s="3" t="s">
        <v>52</v>
      </c>
      <c r="G327" s="4" t="s">
        <v>51</v>
      </c>
      <c r="H327" s="3" t="s">
        <v>53</v>
      </c>
      <c r="I327" s="2" t="s">
        <v>51</v>
      </c>
      <c r="J327" s="3" t="s">
        <v>52</v>
      </c>
      <c r="K327" s="4" t="s">
        <v>51</v>
      </c>
      <c r="L327" s="3" t="s">
        <v>53</v>
      </c>
      <c r="M327" s="2" t="s">
        <v>51</v>
      </c>
      <c r="N327" s="3" t="s">
        <v>52</v>
      </c>
      <c r="O327" s="4" t="s">
        <v>51</v>
      </c>
      <c r="P327" s="3" t="s">
        <v>53</v>
      </c>
      <c r="Q327" s="2" t="s">
        <v>51</v>
      </c>
      <c r="R327" s="3" t="s">
        <v>52</v>
      </c>
      <c r="S327" s="4" t="s">
        <v>51</v>
      </c>
      <c r="T327" s="3" t="s">
        <v>53</v>
      </c>
      <c r="U327" s="4" t="s">
        <v>51</v>
      </c>
      <c r="V327" s="4" t="s">
        <v>16</v>
      </c>
      <c r="W327" s="4" t="s">
        <v>17</v>
      </c>
      <c r="X327" s="4" t="s">
        <v>18</v>
      </c>
      <c r="Y327" s="4" t="s">
        <v>19</v>
      </c>
      <c r="Z327" s="5" t="s">
        <v>54</v>
      </c>
      <c r="AA327" s="1">
        <v>1</v>
      </c>
      <c r="AB327" s="1">
        <v>27.25</v>
      </c>
    </row>
    <row r="328" spans="1:43" x14ac:dyDescent="0.3">
      <c r="A328" s="6">
        <v>200</v>
      </c>
      <c r="B328" s="7">
        <v>-3.910241547</v>
      </c>
      <c r="C328" s="8">
        <v>200</v>
      </c>
      <c r="D328" s="7">
        <v>-1.8344928740999999</v>
      </c>
      <c r="E328" s="6">
        <v>200</v>
      </c>
      <c r="F328" s="7">
        <v>-3.8357156649999999</v>
      </c>
      <c r="G328" s="8">
        <v>200</v>
      </c>
      <c r="H328" s="7">
        <v>-2.1405476120000002</v>
      </c>
      <c r="I328" s="6">
        <v>200</v>
      </c>
      <c r="J328" s="7">
        <v>-3.8360081626000002</v>
      </c>
      <c r="K328" s="8">
        <v>200</v>
      </c>
      <c r="L328" s="7">
        <v>-1.8815411018999999</v>
      </c>
      <c r="M328" s="6">
        <v>200</v>
      </c>
      <c r="N328" s="7">
        <v>-3.8281858420999999</v>
      </c>
      <c r="O328" s="8">
        <v>200</v>
      </c>
      <c r="P328" s="7">
        <v>-1.7200994296000001</v>
      </c>
      <c r="Q328" s="6">
        <v>200</v>
      </c>
      <c r="R328" s="7">
        <v>-3.7963206301999999</v>
      </c>
      <c r="S328" s="8">
        <v>200</v>
      </c>
      <c r="T328" s="7">
        <v>-1.9535510497999999</v>
      </c>
      <c r="U328" s="8">
        <v>200</v>
      </c>
      <c r="V328" s="8">
        <f t="shared" ref="V328:V376" si="99">MEDIAN(B328,F328,J328,N328,R328)</f>
        <v>-3.8357156649999999</v>
      </c>
      <c r="W328" s="8">
        <f t="shared" ref="W328:W376" si="100">_xlfn.STDEV.S(B328,F328,J328,N328,R328)</f>
        <v>4.1854659028970023E-2</v>
      </c>
      <c r="X328" s="8">
        <f t="shared" ref="X328:X376" si="101">MEDIAN(D328,H328,L328,P328,T328)</f>
        <v>-1.8815411018999999</v>
      </c>
      <c r="Y328" s="8">
        <f t="shared" ref="Y328:Y376" si="102">_xlfn.STDEV.S(D328,H328,L328,P328,T328)</f>
        <v>0.15616033642279262</v>
      </c>
      <c r="Z328" s="9">
        <f>Y328+W328</f>
        <v>0.19801499545176265</v>
      </c>
      <c r="AA328" s="1">
        <v>2</v>
      </c>
      <c r="AB328" s="1">
        <v>26.75</v>
      </c>
    </row>
    <row r="329" spans="1:43" x14ac:dyDescent="0.3">
      <c r="A329" s="6">
        <v>300</v>
      </c>
      <c r="B329" s="7">
        <v>-3.9391696332000001</v>
      </c>
      <c r="C329" s="8">
        <v>300</v>
      </c>
      <c r="D329" s="7">
        <v>-1.6640387006999999</v>
      </c>
      <c r="E329" s="6">
        <v>300</v>
      </c>
      <c r="F329" s="7">
        <v>-3.8736455417000002</v>
      </c>
      <c r="G329" s="8">
        <v>300</v>
      </c>
      <c r="H329" s="7">
        <v>-1.9392328406999999</v>
      </c>
      <c r="I329" s="6">
        <v>300</v>
      </c>
      <c r="J329" s="7">
        <v>-3.8826086233999999</v>
      </c>
      <c r="K329" s="8">
        <v>300</v>
      </c>
      <c r="L329" s="7">
        <v>-1.7081332921000001</v>
      </c>
      <c r="M329" s="6">
        <v>300</v>
      </c>
      <c r="N329" s="7">
        <v>-3.8480368993999998</v>
      </c>
      <c r="O329" s="8">
        <v>300</v>
      </c>
      <c r="P329" s="7">
        <v>-1.4780346405</v>
      </c>
      <c r="Q329" s="6">
        <v>300</v>
      </c>
      <c r="R329" s="7">
        <v>-3.8443261592</v>
      </c>
      <c r="S329" s="8">
        <v>300</v>
      </c>
      <c r="T329" s="7">
        <v>-1.2847313461000001</v>
      </c>
      <c r="U329" s="8">
        <v>300</v>
      </c>
      <c r="V329" s="8">
        <f t="shared" si="99"/>
        <v>-3.8736455417000002</v>
      </c>
      <c r="W329" s="8">
        <f t="shared" si="100"/>
        <v>3.8120401669792525E-2</v>
      </c>
      <c r="X329" s="8">
        <f t="shared" si="101"/>
        <v>-1.6640387006999999</v>
      </c>
      <c r="Y329" s="8">
        <f t="shared" si="102"/>
        <v>0.24700318580745981</v>
      </c>
      <c r="Z329" s="9">
        <f t="shared" ref="Z329:Z376" si="103">Y329+W329</f>
        <v>0.2851235874772523</v>
      </c>
      <c r="AA329" s="1">
        <v>3</v>
      </c>
      <c r="AB329" s="1">
        <v>27.25</v>
      </c>
    </row>
    <row r="330" spans="1:43" x14ac:dyDescent="0.3">
      <c r="A330" s="6">
        <v>400</v>
      </c>
      <c r="B330" s="7">
        <v>-3.9649231108</v>
      </c>
      <c r="C330" s="8">
        <v>400</v>
      </c>
      <c r="D330" s="7">
        <v>-1.8835280683</v>
      </c>
      <c r="E330" s="6">
        <v>400</v>
      </c>
      <c r="F330" s="7">
        <v>-3.8985092436</v>
      </c>
      <c r="G330" s="8">
        <v>400</v>
      </c>
      <c r="H330" s="7">
        <v>-1.7210233292999999</v>
      </c>
      <c r="I330" s="6">
        <v>400</v>
      </c>
      <c r="J330" s="7">
        <v>-3.8650900137000002</v>
      </c>
      <c r="K330" s="8">
        <v>400</v>
      </c>
      <c r="L330" s="7">
        <v>-1.8236253844000001</v>
      </c>
      <c r="M330" s="6">
        <v>400</v>
      </c>
      <c r="N330" s="7">
        <v>-3.8859196244</v>
      </c>
      <c r="O330" s="8">
        <v>400</v>
      </c>
      <c r="P330" s="7">
        <v>-1.3430196673999999</v>
      </c>
      <c r="Q330" s="6">
        <v>400</v>
      </c>
      <c r="R330" s="7">
        <v>-3.8484792508000001</v>
      </c>
      <c r="S330" s="8">
        <v>400</v>
      </c>
      <c r="T330" s="7">
        <v>-1.6685326059000001</v>
      </c>
      <c r="U330" s="8">
        <v>400</v>
      </c>
      <c r="V330" s="8">
        <f t="shared" si="99"/>
        <v>-3.8859196244</v>
      </c>
      <c r="W330" s="8">
        <f t="shared" si="100"/>
        <v>4.4759405574533187E-2</v>
      </c>
      <c r="X330" s="8">
        <f t="shared" si="101"/>
        <v>-1.7210233292999999</v>
      </c>
      <c r="Y330" s="8">
        <f t="shared" si="102"/>
        <v>0.21042005922468468</v>
      </c>
      <c r="Z330" s="9">
        <f t="shared" si="103"/>
        <v>0.25517946479921788</v>
      </c>
      <c r="AA330" s="1">
        <v>4</v>
      </c>
      <c r="AB330" s="1">
        <v>27.25</v>
      </c>
    </row>
    <row r="331" spans="1:43" x14ac:dyDescent="0.3">
      <c r="A331" s="6">
        <v>500</v>
      </c>
      <c r="B331" s="7">
        <v>-3.9938352522999998</v>
      </c>
      <c r="C331" s="8">
        <v>500</v>
      </c>
      <c r="D331" s="7">
        <v>-1.1835274688999999</v>
      </c>
      <c r="E331" s="6">
        <v>500</v>
      </c>
      <c r="F331" s="7">
        <v>-3.8945190945000001</v>
      </c>
      <c r="G331" s="8">
        <v>500</v>
      </c>
      <c r="H331" s="7">
        <v>-1.7445127093999999</v>
      </c>
      <c r="I331" s="6">
        <v>500</v>
      </c>
      <c r="J331" s="7">
        <v>-3.8793039962</v>
      </c>
      <c r="K331" s="8">
        <v>500</v>
      </c>
      <c r="L331" s="7">
        <v>-1.2248615317</v>
      </c>
      <c r="M331" s="6">
        <v>500</v>
      </c>
      <c r="N331" s="7">
        <v>-3.8623734515999999</v>
      </c>
      <c r="O331" s="8">
        <v>500</v>
      </c>
      <c r="P331" s="7">
        <v>-1.806793798</v>
      </c>
      <c r="Q331" s="6">
        <v>500</v>
      </c>
      <c r="R331" s="7">
        <v>-3.8388308184</v>
      </c>
      <c r="S331" s="8">
        <v>500</v>
      </c>
      <c r="T331" s="7">
        <v>-1.4426668402</v>
      </c>
      <c r="U331" s="8">
        <v>500</v>
      </c>
      <c r="V331" s="8">
        <f t="shared" si="99"/>
        <v>-3.8793039962</v>
      </c>
      <c r="W331" s="8">
        <f t="shared" si="100"/>
        <v>5.9638364374092159E-2</v>
      </c>
      <c r="X331" s="8">
        <f t="shared" si="101"/>
        <v>-1.4426668402</v>
      </c>
      <c r="Y331" s="8">
        <f t="shared" si="102"/>
        <v>0.28772617548267615</v>
      </c>
      <c r="Z331" s="9">
        <f t="shared" si="103"/>
        <v>0.3473645398567683</v>
      </c>
      <c r="AA331" s="1">
        <v>5</v>
      </c>
      <c r="AB331" s="1">
        <v>27</v>
      </c>
    </row>
    <row r="332" spans="1:43" x14ac:dyDescent="0.3">
      <c r="A332" s="6">
        <v>600</v>
      </c>
      <c r="B332" s="7">
        <v>-3.9782350021999999</v>
      </c>
      <c r="C332" s="8">
        <v>600</v>
      </c>
      <c r="D332" s="7">
        <v>-1.286593925</v>
      </c>
      <c r="E332" s="6">
        <v>600</v>
      </c>
      <c r="F332" s="7">
        <v>-3.8996009024</v>
      </c>
      <c r="G332" s="8">
        <v>600</v>
      </c>
      <c r="H332" s="7">
        <v>-1.1121509286</v>
      </c>
      <c r="I332" s="6">
        <v>600</v>
      </c>
      <c r="J332" s="7">
        <v>-3.8883096144999998</v>
      </c>
      <c r="K332" s="8">
        <v>600</v>
      </c>
      <c r="L332" s="7">
        <v>-0.78959504820000004</v>
      </c>
      <c r="M332" s="6">
        <v>600</v>
      </c>
      <c r="N332" s="7">
        <v>-3.8944301328000002</v>
      </c>
      <c r="O332" s="8">
        <v>600</v>
      </c>
      <c r="P332" s="7">
        <v>-1.4914968936999999</v>
      </c>
      <c r="Q332" s="6">
        <v>600</v>
      </c>
      <c r="R332" s="7">
        <v>-3.8760950759999999</v>
      </c>
      <c r="S332" s="8">
        <v>600</v>
      </c>
      <c r="T332" s="7">
        <v>-1.3909475871999999</v>
      </c>
      <c r="U332" s="8">
        <v>600</v>
      </c>
      <c r="V332" s="8">
        <f t="shared" si="99"/>
        <v>-3.8944301328000002</v>
      </c>
      <c r="W332" s="8">
        <f t="shared" si="100"/>
        <v>4.0592672726722442E-2</v>
      </c>
      <c r="X332" s="8">
        <f t="shared" si="101"/>
        <v>-1.286593925</v>
      </c>
      <c r="Y332" s="8">
        <f t="shared" si="102"/>
        <v>0.27571612483771962</v>
      </c>
      <c r="Z332" s="9">
        <f t="shared" si="103"/>
        <v>0.31630879756444208</v>
      </c>
      <c r="AA332" s="1">
        <v>6</v>
      </c>
      <c r="AB332" s="1">
        <v>27.25</v>
      </c>
    </row>
    <row r="333" spans="1:43" x14ac:dyDescent="0.3">
      <c r="A333" s="6">
        <v>700</v>
      </c>
      <c r="B333" s="7">
        <v>-3.986304289</v>
      </c>
      <c r="C333" s="8">
        <v>700</v>
      </c>
      <c r="D333" s="7">
        <v>-2.0904599213999999</v>
      </c>
      <c r="E333" s="6">
        <v>700</v>
      </c>
      <c r="F333" s="7">
        <v>-3.9333662660000002</v>
      </c>
      <c r="G333" s="8">
        <v>700</v>
      </c>
      <c r="H333" s="7">
        <v>-1.4012329107999999</v>
      </c>
      <c r="I333" s="6">
        <v>700</v>
      </c>
      <c r="J333" s="7">
        <v>-3.9035965949999998</v>
      </c>
      <c r="K333" s="8">
        <v>700</v>
      </c>
      <c r="L333" s="7">
        <v>-1.6555721758999999</v>
      </c>
      <c r="M333" s="6">
        <v>700</v>
      </c>
      <c r="N333" s="7">
        <v>-3.8805921634999998</v>
      </c>
      <c r="O333" s="8">
        <v>700</v>
      </c>
      <c r="P333" s="7">
        <v>-0.72897187939999997</v>
      </c>
      <c r="Q333" s="6">
        <v>700</v>
      </c>
      <c r="R333" s="7">
        <v>-3.8749215355</v>
      </c>
      <c r="S333" s="8">
        <v>700</v>
      </c>
      <c r="T333" s="7">
        <v>-1.8001583933</v>
      </c>
      <c r="U333" s="8">
        <v>700</v>
      </c>
      <c r="V333" s="8">
        <f t="shared" si="99"/>
        <v>-3.9035965949999998</v>
      </c>
      <c r="W333" s="8">
        <f t="shared" si="100"/>
        <v>4.565901490294294E-2</v>
      </c>
      <c r="X333" s="8">
        <f t="shared" si="101"/>
        <v>-1.6555721758999999</v>
      </c>
      <c r="Y333" s="8">
        <f t="shared" si="102"/>
        <v>0.51501381617625075</v>
      </c>
      <c r="Z333" s="9">
        <f t="shared" si="103"/>
        <v>0.56067283107919375</v>
      </c>
      <c r="AA333" s="1">
        <v>7</v>
      </c>
      <c r="AB333" s="1">
        <v>27.25</v>
      </c>
    </row>
    <row r="334" spans="1:43" x14ac:dyDescent="0.3">
      <c r="A334" s="6">
        <v>800</v>
      </c>
      <c r="B334" s="7">
        <v>-3.9877257743999999</v>
      </c>
      <c r="C334" s="8">
        <v>800</v>
      </c>
      <c r="D334" s="7">
        <v>-1.6679184612</v>
      </c>
      <c r="E334" s="6">
        <v>800</v>
      </c>
      <c r="F334" s="7">
        <v>-3.9242918064999999</v>
      </c>
      <c r="G334" s="8">
        <v>800</v>
      </c>
      <c r="H334" s="7">
        <v>-1.8568590122999999</v>
      </c>
      <c r="I334" s="6">
        <v>800</v>
      </c>
      <c r="J334" s="7">
        <v>-3.8919580229999999</v>
      </c>
      <c r="K334" s="8">
        <v>800</v>
      </c>
      <c r="L334" s="7">
        <v>-1.566475815</v>
      </c>
      <c r="M334" s="6">
        <v>800</v>
      </c>
      <c r="N334" s="7">
        <v>-3.9096216253999998</v>
      </c>
      <c r="O334" s="8">
        <v>800</v>
      </c>
      <c r="P334" s="7">
        <v>-0.75901175600000004</v>
      </c>
      <c r="Q334" s="6">
        <v>800</v>
      </c>
      <c r="R334" s="7">
        <v>-3.8768312507</v>
      </c>
      <c r="S334" s="8">
        <v>800</v>
      </c>
      <c r="T334" s="7">
        <v>-2.1024569912</v>
      </c>
      <c r="U334" s="8">
        <v>800</v>
      </c>
      <c r="V334" s="8">
        <f t="shared" si="99"/>
        <v>-3.9096216253999998</v>
      </c>
      <c r="W334" s="8">
        <f t="shared" si="100"/>
        <v>4.2849974829700162E-2</v>
      </c>
      <c r="X334" s="8">
        <f t="shared" si="101"/>
        <v>-1.6679184612</v>
      </c>
      <c r="Y334" s="8">
        <f t="shared" si="102"/>
        <v>0.50768852506278628</v>
      </c>
      <c r="Z334" s="9">
        <f t="shared" si="103"/>
        <v>0.55053849989248649</v>
      </c>
      <c r="AA334" s="1">
        <v>8</v>
      </c>
      <c r="AB334" s="1">
        <v>27.5</v>
      </c>
    </row>
    <row r="335" spans="1:43" x14ac:dyDescent="0.3">
      <c r="A335" s="6">
        <v>900</v>
      </c>
      <c r="B335" s="7">
        <v>-4.0111433930000002</v>
      </c>
      <c r="C335" s="8">
        <v>900</v>
      </c>
      <c r="D335" s="7">
        <v>-1.2679610155000001</v>
      </c>
      <c r="E335" s="6">
        <v>900</v>
      </c>
      <c r="F335" s="7">
        <v>-3.9270417773999999</v>
      </c>
      <c r="G335" s="8">
        <v>900</v>
      </c>
      <c r="H335" s="7">
        <v>-1.4568804312000001</v>
      </c>
      <c r="I335" s="6">
        <v>900</v>
      </c>
      <c r="J335" s="7">
        <v>-3.9162593826999998</v>
      </c>
      <c r="K335" s="8">
        <v>900</v>
      </c>
      <c r="L335" s="7">
        <v>-1.6843283280000001</v>
      </c>
      <c r="M335" s="6">
        <v>900</v>
      </c>
      <c r="N335" s="7">
        <v>-3.8834758185</v>
      </c>
      <c r="O335" s="8">
        <v>900</v>
      </c>
      <c r="P335" s="7">
        <v>-1.4880853834000001</v>
      </c>
      <c r="Q335" s="6">
        <v>900</v>
      </c>
      <c r="R335" s="7">
        <v>-3.8961768671999999</v>
      </c>
      <c r="S335" s="8">
        <v>900</v>
      </c>
      <c r="T335" s="7">
        <v>-1.7640742948000001</v>
      </c>
      <c r="U335" s="8">
        <v>900</v>
      </c>
      <c r="V335" s="8">
        <f t="shared" si="99"/>
        <v>-3.9162593826999998</v>
      </c>
      <c r="W335" s="8">
        <f t="shared" si="100"/>
        <v>5.0099226755967098E-2</v>
      </c>
      <c r="X335" s="8">
        <f t="shared" si="101"/>
        <v>-1.4880853834000001</v>
      </c>
      <c r="Y335" s="8">
        <f t="shared" si="102"/>
        <v>0.19643705915178261</v>
      </c>
      <c r="Z335" s="9">
        <f t="shared" si="103"/>
        <v>0.2465362859077497</v>
      </c>
      <c r="AA335" s="1">
        <v>9</v>
      </c>
      <c r="AB335" s="1">
        <v>27.5</v>
      </c>
    </row>
    <row r="336" spans="1:43" x14ac:dyDescent="0.3">
      <c r="A336" s="6" t="s">
        <v>10</v>
      </c>
      <c r="B336" s="7">
        <v>-3.9999514154</v>
      </c>
      <c r="C336" s="8" t="s">
        <v>10</v>
      </c>
      <c r="D336" s="7">
        <v>-1.7599830056000001</v>
      </c>
      <c r="E336" s="6" t="s">
        <v>10</v>
      </c>
      <c r="F336" s="7">
        <v>-3.9300081398</v>
      </c>
      <c r="G336" s="8" t="s">
        <v>10</v>
      </c>
      <c r="H336" s="7">
        <v>-1.6299568020999999</v>
      </c>
      <c r="I336" s="6" t="s">
        <v>10</v>
      </c>
      <c r="J336" s="7">
        <v>-3.8798174594999999</v>
      </c>
      <c r="K336" s="8" t="s">
        <v>10</v>
      </c>
      <c r="L336" s="7">
        <v>-1.4956382274</v>
      </c>
      <c r="M336" s="6" t="s">
        <v>10</v>
      </c>
      <c r="N336" s="7">
        <v>-3.8958408143000001</v>
      </c>
      <c r="O336" s="8" t="s">
        <v>10</v>
      </c>
      <c r="P336" s="7">
        <v>-1.2539052536999999</v>
      </c>
      <c r="Q336" s="6" t="s">
        <v>10</v>
      </c>
      <c r="R336" s="7">
        <v>-3.9216006218000001</v>
      </c>
      <c r="S336" s="8" t="s">
        <v>10</v>
      </c>
      <c r="T336" s="7">
        <v>-0.81391815860000005</v>
      </c>
      <c r="U336" s="8" t="s">
        <v>10</v>
      </c>
      <c r="V336" s="8">
        <f t="shared" si="99"/>
        <v>-3.9216006218000001</v>
      </c>
      <c r="W336" s="8">
        <f t="shared" si="100"/>
        <v>4.6219821718601312E-2</v>
      </c>
      <c r="X336" s="8">
        <f t="shared" si="101"/>
        <v>-1.4956382274</v>
      </c>
      <c r="Y336" s="8">
        <f t="shared" si="102"/>
        <v>0.37283236192271296</v>
      </c>
      <c r="Z336" s="9">
        <f t="shared" si="103"/>
        <v>0.41905218364131425</v>
      </c>
      <c r="AA336" s="1">
        <v>10</v>
      </c>
      <c r="AB336" s="1">
        <v>27.25</v>
      </c>
    </row>
    <row r="337" spans="1:28" x14ac:dyDescent="0.3">
      <c r="A337" s="6" t="s">
        <v>9</v>
      </c>
      <c r="B337" s="7">
        <v>-4.0829096412999997</v>
      </c>
      <c r="C337" s="8" t="s">
        <v>9</v>
      </c>
      <c r="D337" s="7">
        <v>-1.3171945620000001</v>
      </c>
      <c r="E337" s="6" t="s">
        <v>9</v>
      </c>
      <c r="F337" s="7">
        <v>-3.9873382245000002</v>
      </c>
      <c r="G337" s="8" t="s">
        <v>9</v>
      </c>
      <c r="H337" s="7">
        <v>-2.0690443271999999</v>
      </c>
      <c r="I337" s="6" t="s">
        <v>9</v>
      </c>
      <c r="J337" s="7">
        <v>-3.9781916644000002</v>
      </c>
      <c r="K337" s="8" t="s">
        <v>9</v>
      </c>
      <c r="L337" s="7">
        <v>-1.6831108571</v>
      </c>
      <c r="M337" s="6" t="s">
        <v>9</v>
      </c>
      <c r="N337" s="7">
        <v>-3.9265267652000002</v>
      </c>
      <c r="O337" s="8" t="s">
        <v>9</v>
      </c>
      <c r="P337" s="7">
        <v>-1.6677634286</v>
      </c>
      <c r="Q337" s="6" t="s">
        <v>9</v>
      </c>
      <c r="R337" s="7">
        <v>-3.8617178037</v>
      </c>
      <c r="S337" s="8" t="s">
        <v>9</v>
      </c>
      <c r="T337" s="7">
        <v>-1.2061556675</v>
      </c>
      <c r="U337" s="8" t="s">
        <v>9</v>
      </c>
      <c r="V337" s="8">
        <f t="shared" si="99"/>
        <v>-3.9781916644000002</v>
      </c>
      <c r="W337" s="8">
        <f t="shared" si="100"/>
        <v>8.1694244027840118E-2</v>
      </c>
      <c r="X337" s="8">
        <f t="shared" si="101"/>
        <v>-1.6677634286</v>
      </c>
      <c r="Y337" s="8">
        <f t="shared" si="102"/>
        <v>0.34130282259975536</v>
      </c>
      <c r="Z337" s="9">
        <f t="shared" si="103"/>
        <v>0.42299706662759551</v>
      </c>
      <c r="AA337" s="1" t="s">
        <v>48</v>
      </c>
      <c r="AB337" s="1">
        <f>AVERAGE(AB327:AB336)</f>
        <v>27.225000000000001</v>
      </c>
    </row>
    <row r="338" spans="1:28" x14ac:dyDescent="0.3">
      <c r="A338" s="6" t="s">
        <v>8</v>
      </c>
      <c r="B338" s="7">
        <v>-4.0238158194000002</v>
      </c>
      <c r="C338" s="8" t="s">
        <v>8</v>
      </c>
      <c r="D338" s="7">
        <v>-2.3326935757</v>
      </c>
      <c r="E338" s="6" t="s">
        <v>8</v>
      </c>
      <c r="F338" s="7">
        <v>-3.9768421738000002</v>
      </c>
      <c r="G338" s="8" t="s">
        <v>8</v>
      </c>
      <c r="H338" s="7">
        <v>-1.9009923886</v>
      </c>
      <c r="I338" s="6" t="s">
        <v>8</v>
      </c>
      <c r="J338" s="7">
        <v>-4.0054335140999999</v>
      </c>
      <c r="K338" s="8" t="s">
        <v>8</v>
      </c>
      <c r="L338" s="7">
        <v>-1.6944813173</v>
      </c>
      <c r="M338" s="6" t="s">
        <v>8</v>
      </c>
      <c r="N338" s="7">
        <v>-4.0031176605000001</v>
      </c>
      <c r="O338" s="8" t="s">
        <v>8</v>
      </c>
      <c r="P338" s="7">
        <v>-0.73608900269999999</v>
      </c>
      <c r="Q338" s="6" t="s">
        <v>8</v>
      </c>
      <c r="R338" s="7">
        <v>-4.0035264878000003</v>
      </c>
      <c r="S338" s="8" t="s">
        <v>8</v>
      </c>
      <c r="T338" s="7">
        <v>-0.43794860819999998</v>
      </c>
      <c r="U338" s="8" t="s">
        <v>8</v>
      </c>
      <c r="V338" s="8">
        <f t="shared" si="99"/>
        <v>-4.0035264878000003</v>
      </c>
      <c r="W338" s="8">
        <f t="shared" si="100"/>
        <v>1.6753490546466503E-2</v>
      </c>
      <c r="X338" s="8">
        <f t="shared" si="101"/>
        <v>-1.6944813173</v>
      </c>
      <c r="Y338" s="8">
        <f t="shared" si="102"/>
        <v>0.80185120979766789</v>
      </c>
      <c r="Z338" s="9">
        <f t="shared" si="103"/>
        <v>0.81860470034413435</v>
      </c>
    </row>
    <row r="339" spans="1:28" x14ac:dyDescent="0.3">
      <c r="A339" s="6" t="s">
        <v>21</v>
      </c>
      <c r="B339" s="7">
        <v>-4.0754810728999997</v>
      </c>
      <c r="C339" s="8" t="s">
        <v>21</v>
      </c>
      <c r="D339" s="7">
        <v>-1.9185523298</v>
      </c>
      <c r="E339" s="6" t="s">
        <v>21</v>
      </c>
      <c r="F339" s="7">
        <v>-4.0552061388</v>
      </c>
      <c r="G339" s="8" t="s">
        <v>21</v>
      </c>
      <c r="H339" s="7">
        <v>-0.6707420261</v>
      </c>
      <c r="I339" s="6" t="s">
        <v>21</v>
      </c>
      <c r="J339" s="7">
        <v>-3.9783589743999999</v>
      </c>
      <c r="K339" s="8" t="s">
        <v>21</v>
      </c>
      <c r="L339" s="7">
        <v>-1.8798414152</v>
      </c>
      <c r="M339" s="6" t="s">
        <v>21</v>
      </c>
      <c r="N339" s="7">
        <v>-3.9704226786999999</v>
      </c>
      <c r="O339" s="8" t="s">
        <v>21</v>
      </c>
      <c r="P339" s="7">
        <v>-1.7616109007</v>
      </c>
      <c r="Q339" s="6" t="s">
        <v>21</v>
      </c>
      <c r="R339" s="7">
        <v>-3.9722980474999998</v>
      </c>
      <c r="S339" s="8" t="s">
        <v>21</v>
      </c>
      <c r="T339" s="7">
        <v>-1.7447327473000001</v>
      </c>
      <c r="U339" s="8" t="s">
        <v>21</v>
      </c>
      <c r="V339" s="8">
        <f t="shared" si="99"/>
        <v>-3.9783589743999999</v>
      </c>
      <c r="W339" s="8">
        <f t="shared" si="100"/>
        <v>5.0792956160624139E-2</v>
      </c>
      <c r="X339" s="8">
        <f t="shared" si="101"/>
        <v>-1.7616109007</v>
      </c>
      <c r="Y339" s="8">
        <f t="shared" si="102"/>
        <v>0.52207580535000375</v>
      </c>
      <c r="Z339" s="9">
        <f t="shared" si="103"/>
        <v>0.57286876151062793</v>
      </c>
    </row>
    <row r="340" spans="1:28" x14ac:dyDescent="0.3">
      <c r="A340" s="6" t="s">
        <v>7</v>
      </c>
      <c r="B340" s="7">
        <v>-4.0798525828000001</v>
      </c>
      <c r="C340" s="8" t="s">
        <v>7</v>
      </c>
      <c r="D340" s="7">
        <v>-0.6458561853</v>
      </c>
      <c r="E340" s="6" t="s">
        <v>7</v>
      </c>
      <c r="F340" s="7">
        <v>-4.0397417032999998</v>
      </c>
      <c r="G340" s="8" t="s">
        <v>7</v>
      </c>
      <c r="H340" s="7">
        <v>-1.8250428151</v>
      </c>
      <c r="I340" s="6" t="s">
        <v>7</v>
      </c>
      <c r="J340" s="7">
        <v>-3.9742315691000001</v>
      </c>
      <c r="K340" s="8" t="s">
        <v>7</v>
      </c>
      <c r="L340" s="7">
        <v>-2.5414381596000002</v>
      </c>
      <c r="M340" s="6" t="s">
        <v>7</v>
      </c>
      <c r="N340" s="7">
        <v>-3.9859625780000001</v>
      </c>
      <c r="O340" s="8" t="s">
        <v>7</v>
      </c>
      <c r="P340" s="7">
        <v>-1.8853767659</v>
      </c>
      <c r="Q340" s="6" t="s">
        <v>7</v>
      </c>
      <c r="R340" s="7">
        <v>-3.9524795040999998</v>
      </c>
      <c r="S340" s="8" t="s">
        <v>7</v>
      </c>
      <c r="T340" s="7">
        <v>-2.2643125124000001</v>
      </c>
      <c r="U340" s="8" t="s">
        <v>7</v>
      </c>
      <c r="V340" s="8">
        <f t="shared" si="99"/>
        <v>-3.9859625780000001</v>
      </c>
      <c r="W340" s="8">
        <f t="shared" si="100"/>
        <v>5.2122098920546228E-2</v>
      </c>
      <c r="X340" s="8">
        <f t="shared" si="101"/>
        <v>-1.8853767659</v>
      </c>
      <c r="Y340" s="8">
        <f t="shared" si="102"/>
        <v>0.72457408525535616</v>
      </c>
      <c r="Z340" s="9">
        <f t="shared" si="103"/>
        <v>0.77669618417590236</v>
      </c>
    </row>
    <row r="341" spans="1:28" x14ac:dyDescent="0.3">
      <c r="A341" s="6" t="s">
        <v>22</v>
      </c>
      <c r="B341" s="7">
        <v>-4.1151830382999997</v>
      </c>
      <c r="C341" s="8" t="s">
        <v>22</v>
      </c>
      <c r="D341" s="7">
        <v>-2.5970162665999998</v>
      </c>
      <c r="E341" s="6" t="s">
        <v>22</v>
      </c>
      <c r="F341" s="7">
        <v>-4.0808434861</v>
      </c>
      <c r="G341" s="8" t="s">
        <v>22</v>
      </c>
      <c r="H341" s="7">
        <v>-1.4951878245000001</v>
      </c>
      <c r="I341" s="6" t="s">
        <v>22</v>
      </c>
      <c r="J341" s="7">
        <v>-3.9920061867999999</v>
      </c>
      <c r="K341" s="8" t="s">
        <v>22</v>
      </c>
      <c r="L341" s="7">
        <v>-2.6117934885</v>
      </c>
      <c r="M341" s="6" t="s">
        <v>22</v>
      </c>
      <c r="N341" s="7">
        <v>-4.0407538534</v>
      </c>
      <c r="O341" s="8" t="s">
        <v>22</v>
      </c>
      <c r="P341" s="7">
        <v>-1.6035038801999999</v>
      </c>
      <c r="Q341" s="6" t="s">
        <v>22</v>
      </c>
      <c r="R341" s="7">
        <v>-3.9660827728000001</v>
      </c>
      <c r="S341" s="8" t="s">
        <v>22</v>
      </c>
      <c r="T341" s="7">
        <v>-2.5277956451999999</v>
      </c>
      <c r="U341" s="8" t="s">
        <v>22</v>
      </c>
      <c r="V341" s="8">
        <f t="shared" si="99"/>
        <v>-4.0407538534</v>
      </c>
      <c r="W341" s="8">
        <f t="shared" si="100"/>
        <v>6.1406729562888104E-2</v>
      </c>
      <c r="X341" s="8">
        <f t="shared" si="101"/>
        <v>-2.5277956451999999</v>
      </c>
      <c r="Y341" s="8">
        <f t="shared" si="102"/>
        <v>0.5660804256184151</v>
      </c>
      <c r="Z341" s="9">
        <f t="shared" si="103"/>
        <v>0.62748715518130316</v>
      </c>
    </row>
    <row r="342" spans="1:28" x14ac:dyDescent="0.3">
      <c r="A342" s="6" t="s">
        <v>23</v>
      </c>
      <c r="B342" s="7">
        <v>-4.0471496637</v>
      </c>
      <c r="C342" s="8" t="s">
        <v>23</v>
      </c>
      <c r="D342" s="7">
        <v>-3.7592487257</v>
      </c>
      <c r="E342" s="6" t="s">
        <v>23</v>
      </c>
      <c r="F342" s="7">
        <v>-4.0170868666999997</v>
      </c>
      <c r="G342" s="8" t="s">
        <v>23</v>
      </c>
      <c r="H342" s="7">
        <v>-2.891424685</v>
      </c>
      <c r="I342" s="6" t="s">
        <v>23</v>
      </c>
      <c r="J342" s="7">
        <v>-3.9878284922999998</v>
      </c>
      <c r="K342" s="8" t="s">
        <v>23</v>
      </c>
      <c r="L342" s="7">
        <v>-1.985142709</v>
      </c>
      <c r="M342" s="6" t="s">
        <v>23</v>
      </c>
      <c r="N342" s="7">
        <v>-4.0221839954999998</v>
      </c>
      <c r="O342" s="8" t="s">
        <v>23</v>
      </c>
      <c r="P342" s="7">
        <v>-2.4415450166000001</v>
      </c>
      <c r="Q342" s="6" t="s">
        <v>23</v>
      </c>
      <c r="R342" s="7">
        <v>-4.0356889379999998</v>
      </c>
      <c r="S342" s="8" t="s">
        <v>23</v>
      </c>
      <c r="T342" s="7">
        <v>-2.9268065723999999</v>
      </c>
      <c r="U342" s="8" t="s">
        <v>23</v>
      </c>
      <c r="V342" s="8">
        <f t="shared" si="99"/>
        <v>-4.0221839954999998</v>
      </c>
      <c r="W342" s="8">
        <f t="shared" si="100"/>
        <v>2.2426304363197449E-2</v>
      </c>
      <c r="X342" s="8">
        <f t="shared" si="101"/>
        <v>-2.891424685</v>
      </c>
      <c r="Y342" s="8">
        <f t="shared" si="102"/>
        <v>0.65899078207689166</v>
      </c>
      <c r="Z342" s="9">
        <f t="shared" si="103"/>
        <v>0.68141708644008914</v>
      </c>
    </row>
    <row r="343" spans="1:28" x14ac:dyDescent="0.3">
      <c r="A343" s="6" t="s">
        <v>6</v>
      </c>
      <c r="B343" s="7">
        <v>-4.1346839163000002</v>
      </c>
      <c r="C343" s="8" t="s">
        <v>6</v>
      </c>
      <c r="D343" s="7">
        <v>-2.4314634309000001</v>
      </c>
      <c r="E343" s="6" t="s">
        <v>6</v>
      </c>
      <c r="F343" s="7">
        <v>-4.0577743522</v>
      </c>
      <c r="G343" s="8" t="s">
        <v>6</v>
      </c>
      <c r="H343" s="7">
        <v>-2.8466917863000001</v>
      </c>
      <c r="I343" s="6" t="s">
        <v>6</v>
      </c>
      <c r="J343" s="7">
        <v>-3.9977221144000001</v>
      </c>
      <c r="K343" s="8" t="s">
        <v>6</v>
      </c>
      <c r="L343" s="7">
        <v>-3.6617154364000002</v>
      </c>
      <c r="M343" s="6" t="s">
        <v>6</v>
      </c>
      <c r="N343" s="7">
        <v>-4.1000813097000002</v>
      </c>
      <c r="O343" s="8" t="s">
        <v>6</v>
      </c>
      <c r="P343" s="7">
        <v>-1.9598418102999999</v>
      </c>
      <c r="Q343" s="6" t="s">
        <v>6</v>
      </c>
      <c r="R343" s="7">
        <v>-3.9790604012999999</v>
      </c>
      <c r="S343" s="8" t="s">
        <v>6</v>
      </c>
      <c r="T343" s="7">
        <v>-3.0390092612999999</v>
      </c>
      <c r="U343" s="8" t="s">
        <v>6</v>
      </c>
      <c r="V343" s="8">
        <f t="shared" si="99"/>
        <v>-4.0577743522</v>
      </c>
      <c r="W343" s="8">
        <f t="shared" si="100"/>
        <v>6.6012648669194554E-2</v>
      </c>
      <c r="X343" s="8">
        <f t="shared" si="101"/>
        <v>-2.8466917863000001</v>
      </c>
      <c r="Y343" s="8">
        <f t="shared" si="102"/>
        <v>0.6408574381866432</v>
      </c>
      <c r="Z343" s="9">
        <f t="shared" si="103"/>
        <v>0.70687008685583774</v>
      </c>
    </row>
    <row r="344" spans="1:28" x14ac:dyDescent="0.3">
      <c r="A344" s="6" t="s">
        <v>24</v>
      </c>
      <c r="B344" s="7">
        <v>-4.1217970179999996</v>
      </c>
      <c r="C344" s="8" t="s">
        <v>24</v>
      </c>
      <c r="D344" s="7">
        <v>-2.7731692228</v>
      </c>
      <c r="E344" s="6" t="s">
        <v>24</v>
      </c>
      <c r="F344" s="7">
        <v>-4.0116191736999998</v>
      </c>
      <c r="G344" s="8" t="s">
        <v>24</v>
      </c>
      <c r="H344" s="7">
        <v>-3.8719880258999999</v>
      </c>
      <c r="I344" s="6" t="s">
        <v>24</v>
      </c>
      <c r="J344" s="7">
        <v>-4.0472953137000003</v>
      </c>
      <c r="K344" s="8" t="s">
        <v>24</v>
      </c>
      <c r="L344" s="7">
        <v>-3.3331059693</v>
      </c>
      <c r="M344" s="6" t="s">
        <v>24</v>
      </c>
      <c r="N344" s="7">
        <v>-4.0826490542</v>
      </c>
      <c r="O344" s="8" t="s">
        <v>24</v>
      </c>
      <c r="P344" s="7">
        <v>-4.3818891116999996</v>
      </c>
      <c r="Q344" s="6" t="s">
        <v>24</v>
      </c>
      <c r="R344" s="7">
        <v>-3.9891852952</v>
      </c>
      <c r="S344" s="8" t="s">
        <v>24</v>
      </c>
      <c r="T344" s="7">
        <v>-3.5292393050999999</v>
      </c>
      <c r="U344" s="8" t="s">
        <v>24</v>
      </c>
      <c r="V344" s="8">
        <f t="shared" si="99"/>
        <v>-4.0472953137000003</v>
      </c>
      <c r="W344" s="8">
        <f t="shared" si="100"/>
        <v>5.3381428731998214E-2</v>
      </c>
      <c r="X344" s="8">
        <f t="shared" si="101"/>
        <v>-3.5292393050999999</v>
      </c>
      <c r="Y344" s="8">
        <f t="shared" si="102"/>
        <v>0.60057677711278779</v>
      </c>
      <c r="Z344" s="9">
        <f t="shared" si="103"/>
        <v>0.65395820584478603</v>
      </c>
    </row>
    <row r="345" spans="1:28" x14ac:dyDescent="0.3">
      <c r="A345" s="6" t="s">
        <v>25</v>
      </c>
      <c r="B345" s="7">
        <v>-4.1678120024999998</v>
      </c>
      <c r="C345" s="8" t="s">
        <v>25</v>
      </c>
      <c r="D345" s="7">
        <v>-2.9572216357999999</v>
      </c>
      <c r="E345" s="6" t="s">
        <v>25</v>
      </c>
      <c r="F345" s="7">
        <v>-4.0082079497000001</v>
      </c>
      <c r="G345" s="8" t="s">
        <v>25</v>
      </c>
      <c r="H345" s="7">
        <v>-3.4529135627</v>
      </c>
      <c r="I345" s="6" t="s">
        <v>25</v>
      </c>
      <c r="J345" s="7">
        <v>-4.0600076342999998</v>
      </c>
      <c r="K345" s="8" t="s">
        <v>25</v>
      </c>
      <c r="L345" s="7">
        <v>-3.0549159475000001</v>
      </c>
      <c r="M345" s="6" t="s">
        <v>25</v>
      </c>
      <c r="N345" s="7">
        <v>-4.0822163032000001</v>
      </c>
      <c r="O345" s="8" t="s">
        <v>25</v>
      </c>
      <c r="P345" s="7">
        <v>-3.1659964070000002</v>
      </c>
      <c r="Q345" s="6" t="s">
        <v>25</v>
      </c>
      <c r="R345" s="7">
        <v>-4.0365312488000002</v>
      </c>
      <c r="S345" s="8" t="s">
        <v>25</v>
      </c>
      <c r="T345" s="7">
        <v>-3.9296488576000002</v>
      </c>
      <c r="U345" s="8" t="s">
        <v>25</v>
      </c>
      <c r="V345" s="8">
        <f t="shared" si="99"/>
        <v>-4.0600076342999998</v>
      </c>
      <c r="W345" s="8">
        <f t="shared" si="100"/>
        <v>6.072505180492483E-2</v>
      </c>
      <c r="X345" s="8">
        <f t="shared" si="101"/>
        <v>-3.1659964070000002</v>
      </c>
      <c r="Y345" s="8">
        <f t="shared" si="102"/>
        <v>0.39198966611793379</v>
      </c>
      <c r="Z345" s="9">
        <f t="shared" si="103"/>
        <v>0.45271471792285861</v>
      </c>
    </row>
    <row r="346" spans="1:28" x14ac:dyDescent="0.3">
      <c r="A346" s="6" t="s">
        <v>26</v>
      </c>
      <c r="B346" s="7">
        <v>-4.3082258404999996</v>
      </c>
      <c r="C346" s="8" t="s">
        <v>26</v>
      </c>
      <c r="D346" s="7">
        <v>-5.1416329267999998</v>
      </c>
      <c r="E346" s="6" t="s">
        <v>26</v>
      </c>
      <c r="F346" s="7">
        <v>-4.1556731198000003</v>
      </c>
      <c r="G346" s="8" t="s">
        <v>26</v>
      </c>
      <c r="H346" s="7">
        <v>-6.1550145841999999</v>
      </c>
      <c r="I346" s="6" t="s">
        <v>26</v>
      </c>
      <c r="J346" s="7">
        <v>-4.1546117267999998</v>
      </c>
      <c r="K346" s="8" t="s">
        <v>26</v>
      </c>
      <c r="L346" s="7">
        <v>-5.5793496575999999</v>
      </c>
      <c r="M346" s="6" t="s">
        <v>26</v>
      </c>
      <c r="N346" s="7">
        <v>-4.1163251881000003</v>
      </c>
      <c r="O346" s="8" t="s">
        <v>26</v>
      </c>
      <c r="P346" s="7">
        <v>-6.4086980750000002</v>
      </c>
      <c r="Q346" s="6" t="s">
        <v>26</v>
      </c>
      <c r="R346" s="7">
        <v>-4.0883170954999999</v>
      </c>
      <c r="S346" s="8" t="s">
        <v>26</v>
      </c>
      <c r="T346" s="7">
        <v>-5.9896859913</v>
      </c>
      <c r="U346" s="8" t="s">
        <v>26</v>
      </c>
      <c r="V346" s="8">
        <f t="shared" si="99"/>
        <v>-4.1546117267999998</v>
      </c>
      <c r="W346" s="8">
        <f t="shared" si="100"/>
        <v>8.5084327513772762E-2</v>
      </c>
      <c r="X346" s="8">
        <f t="shared" si="101"/>
        <v>-5.9896859913</v>
      </c>
      <c r="Y346" s="8">
        <f t="shared" si="102"/>
        <v>0.49990155057295793</v>
      </c>
      <c r="Z346" s="9">
        <f t="shared" si="103"/>
        <v>0.58498587808673075</v>
      </c>
    </row>
    <row r="347" spans="1:28" x14ac:dyDescent="0.3">
      <c r="A347" s="6" t="s">
        <v>27</v>
      </c>
      <c r="B347" s="7">
        <v>-4.3619479396000003</v>
      </c>
      <c r="C347" s="8" t="s">
        <v>27</v>
      </c>
      <c r="D347" s="7">
        <v>-8.0660605764</v>
      </c>
      <c r="E347" s="6" t="s">
        <v>27</v>
      </c>
      <c r="F347" s="7">
        <v>-4.2827059468000002</v>
      </c>
      <c r="G347" s="8" t="s">
        <v>27</v>
      </c>
      <c r="H347" s="7">
        <v>-7.1196757738000001</v>
      </c>
      <c r="I347" s="6" t="s">
        <v>27</v>
      </c>
      <c r="J347" s="7">
        <v>-4.1646054817999998</v>
      </c>
      <c r="K347" s="8" t="s">
        <v>27</v>
      </c>
      <c r="L347" s="7">
        <v>-8.5627176192000007</v>
      </c>
      <c r="M347" s="6" t="s">
        <v>27</v>
      </c>
      <c r="N347" s="7">
        <v>-4.2086362914000004</v>
      </c>
      <c r="O347" s="8" t="s">
        <v>27</v>
      </c>
      <c r="P347" s="7">
        <v>-7.2455882822</v>
      </c>
      <c r="Q347" s="6" t="s">
        <v>27</v>
      </c>
      <c r="R347" s="7">
        <v>-4.1628247884</v>
      </c>
      <c r="S347" s="8" t="s">
        <v>27</v>
      </c>
      <c r="T347" s="7">
        <v>-9.2422341906999996</v>
      </c>
      <c r="U347" s="8" t="s">
        <v>27</v>
      </c>
      <c r="V347" s="8">
        <f t="shared" si="99"/>
        <v>-4.2086362914000004</v>
      </c>
      <c r="W347" s="8">
        <f t="shared" si="100"/>
        <v>8.5505535664315679E-2</v>
      </c>
      <c r="X347" s="8">
        <f t="shared" si="101"/>
        <v>-8.0660605764</v>
      </c>
      <c r="Y347" s="8">
        <f t="shared" si="102"/>
        <v>0.89402228369989278</v>
      </c>
      <c r="Z347" s="9">
        <f t="shared" si="103"/>
        <v>0.97952781936420852</v>
      </c>
    </row>
    <row r="348" spans="1:28" x14ac:dyDescent="0.3">
      <c r="A348" s="6" t="s">
        <v>28</v>
      </c>
      <c r="B348" s="7">
        <v>-4.4359467286000003</v>
      </c>
      <c r="C348" s="8" t="s">
        <v>28</v>
      </c>
      <c r="D348" s="7">
        <v>-10.599784140500001</v>
      </c>
      <c r="E348" s="6" t="s">
        <v>28</v>
      </c>
      <c r="F348" s="7">
        <v>-4.3386346903000002</v>
      </c>
      <c r="G348" s="8" t="s">
        <v>28</v>
      </c>
      <c r="H348" s="7">
        <v>-12.065742924</v>
      </c>
      <c r="I348" s="6" t="s">
        <v>28</v>
      </c>
      <c r="J348" s="7">
        <v>-4.3473750341999997</v>
      </c>
      <c r="K348" s="8" t="s">
        <v>28</v>
      </c>
      <c r="L348" s="7">
        <v>-10.6459500952</v>
      </c>
      <c r="M348" s="6" t="s">
        <v>28</v>
      </c>
      <c r="N348" s="7">
        <v>-4.3315407184000003</v>
      </c>
      <c r="O348" s="8" t="s">
        <v>28</v>
      </c>
      <c r="P348" s="7">
        <v>-9.4498539520999998</v>
      </c>
      <c r="Q348" s="6" t="s">
        <v>28</v>
      </c>
      <c r="R348" s="7">
        <v>-4.3539842201000001</v>
      </c>
      <c r="S348" s="8" t="s">
        <v>28</v>
      </c>
      <c r="T348" s="7">
        <v>-9.8651253705999995</v>
      </c>
      <c r="U348" s="8" t="s">
        <v>28</v>
      </c>
      <c r="V348" s="8">
        <f t="shared" si="99"/>
        <v>-4.3473750341999997</v>
      </c>
      <c r="W348" s="8">
        <f t="shared" si="100"/>
        <v>4.2481460303316426E-2</v>
      </c>
      <c r="X348" s="8">
        <f t="shared" si="101"/>
        <v>-10.599784140500001</v>
      </c>
      <c r="Y348" s="8">
        <f t="shared" si="102"/>
        <v>0.9981837853857205</v>
      </c>
      <c r="Z348" s="9">
        <f t="shared" si="103"/>
        <v>1.0406652456890368</v>
      </c>
    </row>
    <row r="349" spans="1:28" x14ac:dyDescent="0.3">
      <c r="A349" s="6" t="s">
        <v>29</v>
      </c>
      <c r="B349" s="7">
        <v>-4.5202206269999996</v>
      </c>
      <c r="C349" s="8" t="s">
        <v>29</v>
      </c>
      <c r="D349" s="7">
        <v>-12.3961676861</v>
      </c>
      <c r="E349" s="6" t="s">
        <v>29</v>
      </c>
      <c r="F349" s="7">
        <v>-4.4348383333000001</v>
      </c>
      <c r="G349" s="8" t="s">
        <v>29</v>
      </c>
      <c r="H349" s="7">
        <v>-12.8359793588</v>
      </c>
      <c r="I349" s="6" t="s">
        <v>29</v>
      </c>
      <c r="J349" s="7">
        <v>-4.4354010627999996</v>
      </c>
      <c r="K349" s="8" t="s">
        <v>29</v>
      </c>
      <c r="L349" s="7">
        <v>-13.164029293800001</v>
      </c>
      <c r="M349" s="6" t="s">
        <v>29</v>
      </c>
      <c r="N349" s="7">
        <v>-4.4759300656000001</v>
      </c>
      <c r="O349" s="8" t="s">
        <v>29</v>
      </c>
      <c r="P349" s="7">
        <v>-11.6108733646</v>
      </c>
      <c r="Q349" s="6" t="s">
        <v>29</v>
      </c>
      <c r="R349" s="7">
        <v>-4.4611103462999999</v>
      </c>
      <c r="S349" s="8" t="s">
        <v>29</v>
      </c>
      <c r="T349" s="7">
        <v>-13.4316829579</v>
      </c>
      <c r="U349" s="8" t="s">
        <v>29</v>
      </c>
      <c r="V349" s="8">
        <f t="shared" si="99"/>
        <v>-4.4611103462999999</v>
      </c>
      <c r="W349" s="8">
        <f t="shared" si="100"/>
        <v>3.5243744738084094E-2</v>
      </c>
      <c r="X349" s="8">
        <f t="shared" si="101"/>
        <v>-12.8359793588</v>
      </c>
      <c r="Y349" s="8">
        <f t="shared" si="102"/>
        <v>0.71535545149811808</v>
      </c>
      <c r="Z349" s="9">
        <f t="shared" si="103"/>
        <v>0.75059919623620219</v>
      </c>
    </row>
    <row r="350" spans="1:28" x14ac:dyDescent="0.3">
      <c r="A350" s="6" t="s">
        <v>5</v>
      </c>
      <c r="B350" s="7">
        <v>-4.5409189356999997</v>
      </c>
      <c r="C350" s="8" t="s">
        <v>5</v>
      </c>
      <c r="D350" s="7">
        <v>-13.3515821186</v>
      </c>
      <c r="E350" s="6" t="s">
        <v>5</v>
      </c>
      <c r="F350" s="7">
        <v>-4.5151380018999996</v>
      </c>
      <c r="G350" s="8" t="s">
        <v>5</v>
      </c>
      <c r="H350" s="7">
        <v>-15.0783957655</v>
      </c>
      <c r="I350" s="6" t="s">
        <v>5</v>
      </c>
      <c r="J350" s="7">
        <v>-4.5082993505999998</v>
      </c>
      <c r="K350" s="8" t="s">
        <v>5</v>
      </c>
      <c r="L350" s="7">
        <v>-15.1124287814</v>
      </c>
      <c r="M350" s="6" t="s">
        <v>5</v>
      </c>
      <c r="N350" s="7">
        <v>-4.5583623522999996</v>
      </c>
      <c r="O350" s="8" t="s">
        <v>5</v>
      </c>
      <c r="P350" s="7">
        <v>-14.5973510224</v>
      </c>
      <c r="Q350" s="6" t="s">
        <v>5</v>
      </c>
      <c r="R350" s="7">
        <v>-4.5201353306999996</v>
      </c>
      <c r="S350" s="8" t="s">
        <v>5</v>
      </c>
      <c r="T350" s="7">
        <v>-15.4099403626</v>
      </c>
      <c r="U350" s="8" t="s">
        <v>5</v>
      </c>
      <c r="V350" s="8">
        <f t="shared" si="99"/>
        <v>-4.5201353306999996</v>
      </c>
      <c r="W350" s="8">
        <f t="shared" si="100"/>
        <v>2.0630934973919924E-2</v>
      </c>
      <c r="X350" s="8">
        <f t="shared" si="101"/>
        <v>-15.0783957655</v>
      </c>
      <c r="Y350" s="8">
        <f t="shared" si="102"/>
        <v>0.813260381083594</v>
      </c>
      <c r="Z350" s="9">
        <f t="shared" si="103"/>
        <v>0.83389131605751388</v>
      </c>
    </row>
    <row r="351" spans="1:28" x14ac:dyDescent="0.3">
      <c r="A351" s="6" t="s">
        <v>30</v>
      </c>
      <c r="B351" s="7">
        <v>-4.7313777806999999</v>
      </c>
      <c r="C351" s="8" t="s">
        <v>30</v>
      </c>
      <c r="D351" s="7">
        <v>-16.577784051799998</v>
      </c>
      <c r="E351" s="6" t="s">
        <v>30</v>
      </c>
      <c r="F351" s="7">
        <v>-4.6734466261999996</v>
      </c>
      <c r="G351" s="8" t="s">
        <v>30</v>
      </c>
      <c r="H351" s="7">
        <v>-16.0674109182</v>
      </c>
      <c r="I351" s="6" t="s">
        <v>30</v>
      </c>
      <c r="J351" s="7">
        <v>-4.6746500976999998</v>
      </c>
      <c r="K351" s="8" t="s">
        <v>30</v>
      </c>
      <c r="L351" s="7">
        <v>-16.963177599800002</v>
      </c>
      <c r="M351" s="6" t="s">
        <v>30</v>
      </c>
      <c r="N351" s="7">
        <v>-4.6973996170000003</v>
      </c>
      <c r="O351" s="8" t="s">
        <v>30</v>
      </c>
      <c r="P351" s="7">
        <v>-16.4644840395</v>
      </c>
      <c r="Q351" s="6" t="s">
        <v>30</v>
      </c>
      <c r="R351" s="7">
        <v>-4.6746261074</v>
      </c>
      <c r="S351" s="8" t="s">
        <v>30</v>
      </c>
      <c r="T351" s="7">
        <v>-16.5716502159</v>
      </c>
      <c r="U351" s="8" t="s">
        <v>30</v>
      </c>
      <c r="V351" s="8">
        <f t="shared" si="99"/>
        <v>-4.6746500976999998</v>
      </c>
      <c r="W351" s="8">
        <f t="shared" si="100"/>
        <v>2.5061999064579409E-2</v>
      </c>
      <c r="X351" s="8">
        <f t="shared" si="101"/>
        <v>-16.5716502159</v>
      </c>
      <c r="Y351" s="8">
        <f t="shared" si="102"/>
        <v>0.32013116598761499</v>
      </c>
      <c r="Z351" s="9">
        <f t="shared" si="103"/>
        <v>0.34519316505219438</v>
      </c>
    </row>
    <row r="352" spans="1:28" x14ac:dyDescent="0.3">
      <c r="A352" s="6" t="s">
        <v>31</v>
      </c>
      <c r="B352" s="7">
        <v>-4.8107167976999996</v>
      </c>
      <c r="C352" s="8" t="s">
        <v>31</v>
      </c>
      <c r="D352" s="7">
        <v>-18.423824680999999</v>
      </c>
      <c r="E352" s="6" t="s">
        <v>31</v>
      </c>
      <c r="F352" s="7">
        <v>-4.7734751257000001</v>
      </c>
      <c r="G352" s="8" t="s">
        <v>31</v>
      </c>
      <c r="H352" s="7">
        <v>-18.0709996348</v>
      </c>
      <c r="I352" s="6" t="s">
        <v>31</v>
      </c>
      <c r="J352" s="7">
        <v>-4.8073304404000003</v>
      </c>
      <c r="K352" s="8" t="s">
        <v>31</v>
      </c>
      <c r="L352" s="7">
        <v>-18.0876034596</v>
      </c>
      <c r="M352" s="6" t="s">
        <v>31</v>
      </c>
      <c r="N352" s="7">
        <v>-4.7980541542999999</v>
      </c>
      <c r="O352" s="8" t="s">
        <v>31</v>
      </c>
      <c r="P352" s="7">
        <v>-19.724383133700002</v>
      </c>
      <c r="Q352" s="6" t="s">
        <v>31</v>
      </c>
      <c r="R352" s="7">
        <v>-4.7865504869000004</v>
      </c>
      <c r="S352" s="8" t="s">
        <v>31</v>
      </c>
      <c r="T352" s="7">
        <v>-18.4416879047</v>
      </c>
      <c r="U352" s="8" t="s">
        <v>31</v>
      </c>
      <c r="V352" s="8">
        <f t="shared" si="99"/>
        <v>-4.7980541542999999</v>
      </c>
      <c r="W352" s="8">
        <f t="shared" si="100"/>
        <v>1.5352897170344897E-2</v>
      </c>
      <c r="X352" s="8">
        <f t="shared" si="101"/>
        <v>-18.423824680999999</v>
      </c>
      <c r="Y352" s="8">
        <f t="shared" si="102"/>
        <v>0.68008803208770063</v>
      </c>
      <c r="Z352" s="9">
        <f t="shared" si="103"/>
        <v>0.69544092925804557</v>
      </c>
    </row>
    <row r="353" spans="1:26" x14ac:dyDescent="0.3">
      <c r="A353" s="6" t="s">
        <v>32</v>
      </c>
      <c r="B353" s="7">
        <v>-5.0010785823999999</v>
      </c>
      <c r="C353" s="8" t="s">
        <v>32</v>
      </c>
      <c r="D353" s="7">
        <v>-19.548779541199998</v>
      </c>
      <c r="E353" s="6" t="s">
        <v>32</v>
      </c>
      <c r="F353" s="7">
        <v>-4.9599642936999997</v>
      </c>
      <c r="G353" s="8" t="s">
        <v>32</v>
      </c>
      <c r="H353" s="7">
        <v>-19.689665464400001</v>
      </c>
      <c r="I353" s="6" t="s">
        <v>32</v>
      </c>
      <c r="J353" s="7">
        <v>-4.9647055234000002</v>
      </c>
      <c r="K353" s="8" t="s">
        <v>32</v>
      </c>
      <c r="L353" s="7">
        <v>-20.696412964499999</v>
      </c>
      <c r="M353" s="6" t="s">
        <v>32</v>
      </c>
      <c r="N353" s="7">
        <v>-4.7985811211999998</v>
      </c>
      <c r="O353" s="8" t="s">
        <v>32</v>
      </c>
      <c r="P353" s="7">
        <v>-20.862708100599999</v>
      </c>
      <c r="Q353" s="6" t="s">
        <v>32</v>
      </c>
      <c r="R353" s="7">
        <v>-4.9197634779000001</v>
      </c>
      <c r="S353" s="8" t="s">
        <v>32</v>
      </c>
      <c r="T353" s="7">
        <v>-20.5141969234</v>
      </c>
      <c r="U353" s="8" t="s">
        <v>32</v>
      </c>
      <c r="V353" s="8">
        <f t="shared" si="99"/>
        <v>-4.9599642936999997</v>
      </c>
      <c r="W353" s="8">
        <f t="shared" si="100"/>
        <v>7.8299467884600571E-2</v>
      </c>
      <c r="X353" s="8">
        <f t="shared" si="101"/>
        <v>-20.5141969234</v>
      </c>
      <c r="Y353" s="8">
        <f t="shared" si="102"/>
        <v>0.6019588349476801</v>
      </c>
      <c r="Z353" s="9">
        <f t="shared" si="103"/>
        <v>0.68025830283228061</v>
      </c>
    </row>
    <row r="354" spans="1:26" x14ac:dyDescent="0.3">
      <c r="A354" s="6" t="s">
        <v>33</v>
      </c>
      <c r="B354" s="7">
        <v>-5.1753498616</v>
      </c>
      <c r="C354" s="8" t="s">
        <v>33</v>
      </c>
      <c r="D354" s="7">
        <v>-22.510135938800001</v>
      </c>
      <c r="E354" s="6" t="s">
        <v>33</v>
      </c>
      <c r="F354" s="7">
        <v>-4.9872207275999996</v>
      </c>
      <c r="G354" s="8" t="s">
        <v>33</v>
      </c>
      <c r="H354" s="7">
        <v>-23.1969717582</v>
      </c>
      <c r="I354" s="6" t="s">
        <v>33</v>
      </c>
      <c r="J354" s="7">
        <v>-5.1391090435000004</v>
      </c>
      <c r="K354" s="8" t="s">
        <v>33</v>
      </c>
      <c r="L354" s="7">
        <v>-24.0172766982</v>
      </c>
      <c r="M354" s="6" t="s">
        <v>33</v>
      </c>
      <c r="N354" s="7">
        <v>-5.0495356275000001</v>
      </c>
      <c r="O354" s="8" t="s">
        <v>33</v>
      </c>
      <c r="P354" s="7">
        <v>-22.530826155500002</v>
      </c>
      <c r="Q354" s="6" t="s">
        <v>33</v>
      </c>
      <c r="R354" s="7">
        <v>-5.1062777847999996</v>
      </c>
      <c r="S354" s="8" t="s">
        <v>33</v>
      </c>
      <c r="T354" s="7">
        <v>-22.526615763599999</v>
      </c>
      <c r="U354" s="8" t="s">
        <v>33</v>
      </c>
      <c r="V354" s="8">
        <f t="shared" si="99"/>
        <v>-5.1062777847999996</v>
      </c>
      <c r="W354" s="8">
        <f t="shared" si="100"/>
        <v>7.441602387731594E-2</v>
      </c>
      <c r="X354" s="8">
        <f t="shared" si="101"/>
        <v>-22.530826155500002</v>
      </c>
      <c r="Y354" s="8">
        <f t="shared" si="102"/>
        <v>0.66111900080337005</v>
      </c>
      <c r="Z354" s="9">
        <f t="shared" si="103"/>
        <v>0.73553502468068599</v>
      </c>
    </row>
    <row r="355" spans="1:26" x14ac:dyDescent="0.3">
      <c r="A355" s="6" t="s">
        <v>34</v>
      </c>
      <c r="B355" s="7">
        <v>-6.7344124049999996</v>
      </c>
      <c r="C355" s="8" t="s">
        <v>34</v>
      </c>
      <c r="D355" s="7">
        <v>-38.540055062500002</v>
      </c>
      <c r="E355" s="6" t="s">
        <v>34</v>
      </c>
      <c r="F355" s="7">
        <v>-6.7095768650999998</v>
      </c>
      <c r="G355" s="8" t="s">
        <v>34</v>
      </c>
      <c r="H355" s="7">
        <v>-37.437913207900003</v>
      </c>
      <c r="I355" s="6" t="s">
        <v>34</v>
      </c>
      <c r="J355" s="7">
        <v>-6.6980320601000001</v>
      </c>
      <c r="K355" s="8" t="s">
        <v>34</v>
      </c>
      <c r="L355" s="7">
        <v>-39.392115291300001</v>
      </c>
      <c r="M355" s="6" t="s">
        <v>34</v>
      </c>
      <c r="N355" s="7">
        <v>-6.6461748659</v>
      </c>
      <c r="O355" s="8" t="s">
        <v>34</v>
      </c>
      <c r="P355" s="7">
        <v>-37.397855307100002</v>
      </c>
      <c r="Q355" s="6" t="s">
        <v>34</v>
      </c>
      <c r="R355" s="7">
        <v>-6.7068660811000003</v>
      </c>
      <c r="S355" s="8" t="s">
        <v>34</v>
      </c>
      <c r="T355" s="7">
        <v>-36.502686936099998</v>
      </c>
      <c r="U355" s="8" t="s">
        <v>34</v>
      </c>
      <c r="V355" s="8">
        <f t="shared" si="99"/>
        <v>-6.7068660811000003</v>
      </c>
      <c r="W355" s="8">
        <f t="shared" si="100"/>
        <v>3.2477741068855315E-2</v>
      </c>
      <c r="X355" s="8">
        <f t="shared" si="101"/>
        <v>-37.437913207900003</v>
      </c>
      <c r="Y355" s="8">
        <f t="shared" si="102"/>
        <v>1.1229106504831678</v>
      </c>
      <c r="Z355" s="9">
        <f t="shared" si="103"/>
        <v>1.1553883915520231</v>
      </c>
    </row>
    <row r="356" spans="1:26" x14ac:dyDescent="0.3">
      <c r="A356" s="6" t="s">
        <v>35</v>
      </c>
      <c r="B356" s="7">
        <v>-8.3436154883999993</v>
      </c>
      <c r="C356" s="8" t="s">
        <v>35</v>
      </c>
      <c r="D356" s="7">
        <v>-48.389391844899997</v>
      </c>
      <c r="E356" s="6" t="s">
        <v>35</v>
      </c>
      <c r="F356" s="7">
        <v>-8.3749305090000004</v>
      </c>
      <c r="G356" s="8" t="s">
        <v>35</v>
      </c>
      <c r="H356" s="7">
        <v>-48.277341718899997</v>
      </c>
      <c r="I356" s="6" t="s">
        <v>35</v>
      </c>
      <c r="J356" s="7">
        <v>-8.3993513095000001</v>
      </c>
      <c r="K356" s="8" t="s">
        <v>35</v>
      </c>
      <c r="L356" s="7">
        <v>-48.984591045000002</v>
      </c>
      <c r="M356" s="6" t="s">
        <v>35</v>
      </c>
      <c r="N356" s="7">
        <v>-8.3361666501999991</v>
      </c>
      <c r="O356" s="8" t="s">
        <v>35</v>
      </c>
      <c r="P356" s="7">
        <v>-47.064332888300001</v>
      </c>
      <c r="Q356" s="6" t="s">
        <v>35</v>
      </c>
      <c r="R356" s="7">
        <v>-8.4304520726999996</v>
      </c>
      <c r="S356" s="8" t="s">
        <v>35</v>
      </c>
      <c r="T356" s="7">
        <v>-46.052385237400003</v>
      </c>
      <c r="U356" s="8" t="s">
        <v>35</v>
      </c>
      <c r="V356" s="8">
        <f t="shared" si="99"/>
        <v>-8.3749305090000004</v>
      </c>
      <c r="W356" s="8">
        <f t="shared" si="100"/>
        <v>3.9188101288907935E-2</v>
      </c>
      <c r="X356" s="8">
        <f t="shared" si="101"/>
        <v>-48.277341718899997</v>
      </c>
      <c r="Y356" s="8">
        <f t="shared" si="102"/>
        <v>1.1793108613107526</v>
      </c>
      <c r="Z356" s="9">
        <f t="shared" si="103"/>
        <v>1.2184989625996605</v>
      </c>
    </row>
    <row r="357" spans="1:26" x14ac:dyDescent="0.3">
      <c r="A357" s="6" t="s">
        <v>36</v>
      </c>
      <c r="B357" s="7">
        <v>-9.8149353521999991</v>
      </c>
      <c r="C357" s="8" t="s">
        <v>36</v>
      </c>
      <c r="D357" s="7">
        <v>305.7677056503</v>
      </c>
      <c r="E357" s="6" t="s">
        <v>36</v>
      </c>
      <c r="F357" s="7">
        <v>-9.9653414782999992</v>
      </c>
      <c r="G357" s="8" t="s">
        <v>36</v>
      </c>
      <c r="H357" s="7">
        <v>306.88031076689998</v>
      </c>
      <c r="I357" s="6" t="s">
        <v>36</v>
      </c>
      <c r="J357" s="7">
        <v>-9.8674898405999993</v>
      </c>
      <c r="K357" s="8" t="s">
        <v>36</v>
      </c>
      <c r="L357" s="7">
        <v>305.41331764099999</v>
      </c>
      <c r="M357" s="6" t="s">
        <v>36</v>
      </c>
      <c r="N357" s="7">
        <v>-9.7694433100999998</v>
      </c>
      <c r="O357" s="8" t="s">
        <v>36</v>
      </c>
      <c r="P357" s="7">
        <v>306.25197900609999</v>
      </c>
      <c r="Q357" s="6" t="s">
        <v>36</v>
      </c>
      <c r="R357" s="7">
        <v>-9.8539221886000004</v>
      </c>
      <c r="S357" s="8" t="s">
        <v>36</v>
      </c>
      <c r="T357" s="7">
        <v>306.69642247749999</v>
      </c>
      <c r="U357" s="8" t="s">
        <v>36</v>
      </c>
      <c r="V357" s="8">
        <f t="shared" si="99"/>
        <v>-9.8539221886000004</v>
      </c>
      <c r="W357" s="8">
        <f t="shared" si="100"/>
        <v>7.2894668524090725E-2</v>
      </c>
      <c r="X357" s="8">
        <f t="shared" si="101"/>
        <v>306.25197900609999</v>
      </c>
      <c r="Y357" s="8">
        <f t="shared" si="102"/>
        <v>0.61597248627514789</v>
      </c>
      <c r="Z357" s="9">
        <f t="shared" si="103"/>
        <v>0.68886715479923866</v>
      </c>
    </row>
    <row r="358" spans="1:26" x14ac:dyDescent="0.3">
      <c r="A358" s="6" t="s">
        <v>37</v>
      </c>
      <c r="B358" s="7">
        <v>-11.228275140899999</v>
      </c>
      <c r="C358" s="8" t="s">
        <v>37</v>
      </c>
      <c r="D358" s="7">
        <v>303.32134824240001</v>
      </c>
      <c r="E358" s="6" t="s">
        <v>37</v>
      </c>
      <c r="F358" s="7">
        <v>-11.209254041299999</v>
      </c>
      <c r="G358" s="8" t="s">
        <v>37</v>
      </c>
      <c r="H358" s="7">
        <v>302.97246458350003</v>
      </c>
      <c r="I358" s="6" t="s">
        <v>37</v>
      </c>
      <c r="J358" s="7">
        <v>-11.1951165278</v>
      </c>
      <c r="K358" s="8" t="s">
        <v>37</v>
      </c>
      <c r="L358" s="7">
        <v>301.96576176360003</v>
      </c>
      <c r="M358" s="6" t="s">
        <v>37</v>
      </c>
      <c r="N358" s="7">
        <v>-11.1102248923</v>
      </c>
      <c r="O358" s="8" t="s">
        <v>37</v>
      </c>
      <c r="P358" s="7">
        <v>302.85411963839999</v>
      </c>
      <c r="Q358" s="6" t="s">
        <v>37</v>
      </c>
      <c r="R358" s="7">
        <v>-11.136583227899999</v>
      </c>
      <c r="S358" s="8" t="s">
        <v>37</v>
      </c>
      <c r="T358" s="7">
        <v>299.4649094092</v>
      </c>
      <c r="U358" s="8" t="s">
        <v>37</v>
      </c>
      <c r="V358" s="8">
        <f t="shared" si="99"/>
        <v>-11.1951165278</v>
      </c>
      <c r="W358" s="8">
        <f t="shared" si="100"/>
        <v>5.0209437134529175E-2</v>
      </c>
      <c r="X358" s="8">
        <f t="shared" si="101"/>
        <v>302.85411963839999</v>
      </c>
      <c r="Y358" s="8">
        <f t="shared" si="102"/>
        <v>1.5638149688484067</v>
      </c>
      <c r="Z358" s="9">
        <f t="shared" si="103"/>
        <v>1.6140244059829358</v>
      </c>
    </row>
    <row r="359" spans="1:26" x14ac:dyDescent="0.3">
      <c r="A359" s="6" t="s">
        <v>38</v>
      </c>
      <c r="B359" s="7">
        <v>-12.3610706098</v>
      </c>
      <c r="C359" s="8" t="s">
        <v>38</v>
      </c>
      <c r="D359" s="7">
        <v>-61.012495681399997</v>
      </c>
      <c r="E359" s="6" t="s">
        <v>38</v>
      </c>
      <c r="F359" s="7">
        <v>-12.3847006342</v>
      </c>
      <c r="G359" s="8" t="s">
        <v>38</v>
      </c>
      <c r="H359" s="7">
        <v>-61.1658510197</v>
      </c>
      <c r="I359" s="6" t="s">
        <v>38</v>
      </c>
      <c r="J359" s="7">
        <v>-12.285875902900001</v>
      </c>
      <c r="K359" s="8" t="s">
        <v>38</v>
      </c>
      <c r="L359" s="7">
        <v>-61.944840341499997</v>
      </c>
      <c r="M359" s="6" t="s">
        <v>38</v>
      </c>
      <c r="N359" s="7">
        <v>-12.4414438378</v>
      </c>
      <c r="O359" s="8" t="s">
        <v>38</v>
      </c>
      <c r="P359" s="7">
        <v>-62.444219606399997</v>
      </c>
      <c r="Q359" s="6" t="s">
        <v>38</v>
      </c>
      <c r="R359" s="7">
        <v>-12.308995863</v>
      </c>
      <c r="S359" s="8" t="s">
        <v>38</v>
      </c>
      <c r="T359" s="7">
        <v>-63.138199176000001</v>
      </c>
      <c r="U359" s="8" t="s">
        <v>38</v>
      </c>
      <c r="V359" s="8">
        <f t="shared" si="99"/>
        <v>-12.3610706098</v>
      </c>
      <c r="W359" s="8">
        <f t="shared" si="100"/>
        <v>6.1798045696767369E-2</v>
      </c>
      <c r="X359" s="8">
        <f t="shared" si="101"/>
        <v>-61.944840341499997</v>
      </c>
      <c r="Y359" s="8">
        <f t="shared" si="102"/>
        <v>0.88734248255922654</v>
      </c>
      <c r="Z359" s="9">
        <f t="shared" si="103"/>
        <v>0.94914052825599393</v>
      </c>
    </row>
    <row r="360" spans="1:26" x14ac:dyDescent="0.3">
      <c r="A360" s="6" t="s">
        <v>39</v>
      </c>
      <c r="B360" s="7">
        <v>-13.3923244464</v>
      </c>
      <c r="C360" s="8" t="s">
        <v>39</v>
      </c>
      <c r="D360" s="7">
        <v>-65.871931195499997</v>
      </c>
      <c r="E360" s="6" t="s">
        <v>39</v>
      </c>
      <c r="F360" s="7">
        <v>-13.479795365299999</v>
      </c>
      <c r="G360" s="8" t="s">
        <v>39</v>
      </c>
      <c r="H360" s="7">
        <v>298.27204324629997</v>
      </c>
      <c r="I360" s="6" t="s">
        <v>39</v>
      </c>
      <c r="J360" s="7">
        <v>-13.4329420133</v>
      </c>
      <c r="K360" s="8" t="s">
        <v>39</v>
      </c>
      <c r="L360" s="7">
        <v>-63.967312516900002</v>
      </c>
      <c r="M360" s="6" t="s">
        <v>39</v>
      </c>
      <c r="N360" s="7">
        <v>-13.473429322499999</v>
      </c>
      <c r="O360" s="8" t="s">
        <v>39</v>
      </c>
      <c r="P360" s="7">
        <v>-64.511985330599998</v>
      </c>
      <c r="Q360" s="6" t="s">
        <v>39</v>
      </c>
      <c r="R360" s="7">
        <v>-13.4419493478</v>
      </c>
      <c r="S360" s="8" t="s">
        <v>39</v>
      </c>
      <c r="T360" s="7">
        <v>-65.224118436200001</v>
      </c>
      <c r="U360" s="8" t="s">
        <v>39</v>
      </c>
      <c r="V360" s="8">
        <f t="shared" si="99"/>
        <v>-13.4419493478</v>
      </c>
      <c r="W360" s="8">
        <f t="shared" si="100"/>
        <v>3.5157508005818357E-2</v>
      </c>
      <c r="X360" s="8">
        <f t="shared" si="101"/>
        <v>-64.511985330599998</v>
      </c>
      <c r="Y360" s="8">
        <f t="shared" si="102"/>
        <v>162.41431217475784</v>
      </c>
      <c r="Z360" s="9">
        <f t="shared" si="103"/>
        <v>162.44946968276366</v>
      </c>
    </row>
    <row r="361" spans="1:26" x14ac:dyDescent="0.3">
      <c r="A361" s="6" t="s">
        <v>40</v>
      </c>
      <c r="B361" s="7">
        <v>-14.2552192087</v>
      </c>
      <c r="C361" s="8" t="s">
        <v>40</v>
      </c>
      <c r="D361" s="7">
        <v>-67.435775383899994</v>
      </c>
      <c r="E361" s="6" t="s">
        <v>40</v>
      </c>
      <c r="F361" s="7">
        <v>-14.362220260799999</v>
      </c>
      <c r="G361" s="8" t="s">
        <v>40</v>
      </c>
      <c r="H361" s="7">
        <v>-68.850464518999999</v>
      </c>
      <c r="I361" s="6" t="s">
        <v>40</v>
      </c>
      <c r="J361" s="7">
        <v>-14.330771497400001</v>
      </c>
      <c r="K361" s="8" t="s">
        <v>40</v>
      </c>
      <c r="L361" s="7">
        <v>-67.816983709300004</v>
      </c>
      <c r="M361" s="6" t="s">
        <v>40</v>
      </c>
      <c r="N361" s="7">
        <v>-14.355461629800001</v>
      </c>
      <c r="O361" s="8" t="s">
        <v>40</v>
      </c>
      <c r="P361" s="7">
        <v>-69.408167904300001</v>
      </c>
      <c r="Q361" s="6" t="s">
        <v>40</v>
      </c>
      <c r="R361" s="7">
        <v>-14.472649513</v>
      </c>
      <c r="S361" s="8" t="s">
        <v>40</v>
      </c>
      <c r="T361" s="7">
        <v>-67.628085555400006</v>
      </c>
      <c r="U361" s="8" t="s">
        <v>40</v>
      </c>
      <c r="V361" s="8">
        <f t="shared" si="99"/>
        <v>-14.355461629800001</v>
      </c>
      <c r="W361" s="8">
        <f t="shared" si="100"/>
        <v>7.8161100032417177E-2</v>
      </c>
      <c r="X361" s="8">
        <f t="shared" si="101"/>
        <v>-67.816983709300004</v>
      </c>
      <c r="Y361" s="8">
        <f t="shared" si="102"/>
        <v>0.85684156637594056</v>
      </c>
      <c r="Z361" s="9">
        <f t="shared" si="103"/>
        <v>0.93500266640835772</v>
      </c>
    </row>
    <row r="362" spans="1:26" x14ac:dyDescent="0.3">
      <c r="A362" s="6" t="s">
        <v>41</v>
      </c>
      <c r="B362" s="7">
        <v>-15.0501093726</v>
      </c>
      <c r="C362" s="8" t="s">
        <v>41</v>
      </c>
      <c r="D362" s="7">
        <v>-67.703422877799994</v>
      </c>
      <c r="E362" s="6" t="s">
        <v>41</v>
      </c>
      <c r="F362" s="7">
        <v>-15.1640602069</v>
      </c>
      <c r="G362" s="8" t="s">
        <v>41</v>
      </c>
      <c r="H362" s="7">
        <v>-71.643262985999996</v>
      </c>
      <c r="I362" s="6" t="s">
        <v>41</v>
      </c>
      <c r="J362" s="7">
        <v>-15.119843595400001</v>
      </c>
      <c r="K362" s="8" t="s">
        <v>41</v>
      </c>
      <c r="L362" s="7">
        <v>-68.9099400841</v>
      </c>
      <c r="M362" s="6" t="s">
        <v>41</v>
      </c>
      <c r="N362" s="7">
        <v>-14.9452248644</v>
      </c>
      <c r="O362" s="8" t="s">
        <v>41</v>
      </c>
      <c r="P362" s="7">
        <v>-71.745879132799999</v>
      </c>
      <c r="Q362" s="6" t="s">
        <v>41</v>
      </c>
      <c r="R362" s="7">
        <v>-14.9991039689</v>
      </c>
      <c r="S362" s="8" t="s">
        <v>41</v>
      </c>
      <c r="T362" s="7">
        <v>-70.394945108300007</v>
      </c>
      <c r="U362" s="8" t="s">
        <v>41</v>
      </c>
      <c r="V362" s="8">
        <f t="shared" si="99"/>
        <v>-15.0501093726</v>
      </c>
      <c r="W362" s="8">
        <f t="shared" si="100"/>
        <v>8.8452602724289953E-2</v>
      </c>
      <c r="X362" s="8">
        <f t="shared" si="101"/>
        <v>-70.394945108300007</v>
      </c>
      <c r="Y362" s="8">
        <f t="shared" si="102"/>
        <v>1.7560817601973544</v>
      </c>
      <c r="Z362" s="9">
        <f t="shared" si="103"/>
        <v>1.8445343629216444</v>
      </c>
    </row>
    <row r="363" spans="1:26" x14ac:dyDescent="0.3">
      <c r="A363" s="6" t="s">
        <v>4</v>
      </c>
      <c r="B363" s="7">
        <v>-15.8519811422</v>
      </c>
      <c r="C363" s="8" t="s">
        <v>4</v>
      </c>
      <c r="D363" s="7">
        <v>-73.977236147400006</v>
      </c>
      <c r="E363" s="6" t="s">
        <v>4</v>
      </c>
      <c r="F363" s="7">
        <v>-15.9808680503</v>
      </c>
      <c r="G363" s="8" t="s">
        <v>4</v>
      </c>
      <c r="H363" s="7">
        <v>-68.738834787000002</v>
      </c>
      <c r="I363" s="6" t="s">
        <v>4</v>
      </c>
      <c r="J363" s="7">
        <v>-15.9942724239</v>
      </c>
      <c r="K363" s="8" t="s">
        <v>4</v>
      </c>
      <c r="L363" s="7">
        <v>-69.771802379600004</v>
      </c>
      <c r="M363" s="6" t="s">
        <v>4</v>
      </c>
      <c r="N363" s="7">
        <v>-15.8279053909</v>
      </c>
      <c r="O363" s="8" t="s">
        <v>4</v>
      </c>
      <c r="P363" s="7">
        <v>-66.791544568299997</v>
      </c>
      <c r="Q363" s="6" t="s">
        <v>4</v>
      </c>
      <c r="R363" s="7">
        <v>-16.0987271853</v>
      </c>
      <c r="S363" s="8" t="s">
        <v>4</v>
      </c>
      <c r="T363" s="7">
        <v>-68.508650556800006</v>
      </c>
      <c r="U363" s="8" t="s">
        <v>4</v>
      </c>
      <c r="V363" s="8">
        <f t="shared" si="99"/>
        <v>-15.9808680503</v>
      </c>
      <c r="W363" s="8">
        <f t="shared" si="100"/>
        <v>0.11129311631660781</v>
      </c>
      <c r="X363" s="8">
        <f t="shared" si="101"/>
        <v>-68.738834787000002</v>
      </c>
      <c r="Y363" s="8">
        <f t="shared" si="102"/>
        <v>2.6926195606481378</v>
      </c>
      <c r="Z363" s="9">
        <f t="shared" si="103"/>
        <v>2.8039126769647456</v>
      </c>
    </row>
    <row r="364" spans="1:26" x14ac:dyDescent="0.3">
      <c r="A364" s="6" t="s">
        <v>3</v>
      </c>
      <c r="B364" s="7">
        <v>-21.1408297684</v>
      </c>
      <c r="C364" s="8" t="s">
        <v>3</v>
      </c>
      <c r="D364" s="7">
        <v>-75.871265968599999</v>
      </c>
      <c r="E364" s="6" t="s">
        <v>3</v>
      </c>
      <c r="F364" s="7">
        <v>-21.3647237803</v>
      </c>
      <c r="G364" s="8" t="s">
        <v>3</v>
      </c>
      <c r="H364" s="7">
        <v>-81.037971524100001</v>
      </c>
      <c r="I364" s="6" t="s">
        <v>3</v>
      </c>
      <c r="J364" s="7">
        <v>-21.395210464200002</v>
      </c>
      <c r="K364" s="8" t="s">
        <v>3</v>
      </c>
      <c r="L364" s="7">
        <v>-70.320356642099995</v>
      </c>
      <c r="M364" s="6" t="s">
        <v>3</v>
      </c>
      <c r="N364" s="7">
        <v>-21.548995061100001</v>
      </c>
      <c r="O364" s="8" t="s">
        <v>3</v>
      </c>
      <c r="P364" s="7">
        <v>-78.284475302199994</v>
      </c>
      <c r="Q364" s="6" t="s">
        <v>3</v>
      </c>
      <c r="R364" s="7">
        <v>-21.2357654471</v>
      </c>
      <c r="S364" s="8" t="s">
        <v>3</v>
      </c>
      <c r="T364" s="7">
        <v>-71.526463362100003</v>
      </c>
      <c r="U364" s="8" t="s">
        <v>3</v>
      </c>
      <c r="V364" s="8">
        <f t="shared" si="99"/>
        <v>-21.3647237803</v>
      </c>
      <c r="W364" s="8">
        <f t="shared" si="100"/>
        <v>0.15638902735620497</v>
      </c>
      <c r="X364" s="8">
        <f t="shared" si="101"/>
        <v>-75.871265968599999</v>
      </c>
      <c r="Y364" s="8">
        <f t="shared" si="102"/>
        <v>4.5037691558231367</v>
      </c>
      <c r="Z364" s="9">
        <f t="shared" si="103"/>
        <v>4.6601581831793419</v>
      </c>
    </row>
    <row r="365" spans="1:26" x14ac:dyDescent="0.3">
      <c r="A365" s="6" t="s">
        <v>2</v>
      </c>
      <c r="B365" s="7">
        <v>-24.625841450399999</v>
      </c>
      <c r="C365" s="8" t="s">
        <v>2</v>
      </c>
      <c r="D365" s="7">
        <v>-84.393633110699994</v>
      </c>
      <c r="E365" s="6" t="s">
        <v>2</v>
      </c>
      <c r="F365" s="7">
        <v>-24.916593205800002</v>
      </c>
      <c r="G365" s="8" t="s">
        <v>2</v>
      </c>
      <c r="H365" s="7">
        <v>-53.651014249200003</v>
      </c>
      <c r="I365" s="6" t="s">
        <v>2</v>
      </c>
      <c r="J365" s="7">
        <v>-24.701907471999998</v>
      </c>
      <c r="K365" s="8" t="s">
        <v>2</v>
      </c>
      <c r="L365" s="7">
        <v>-82.531344280499994</v>
      </c>
      <c r="M365" s="6" t="s">
        <v>2</v>
      </c>
      <c r="N365" s="7">
        <v>-24.9593272513</v>
      </c>
      <c r="O365" s="8" t="s">
        <v>2</v>
      </c>
      <c r="P365" s="7">
        <v>-70.054026282300001</v>
      </c>
      <c r="Q365" s="6" t="s">
        <v>2</v>
      </c>
      <c r="R365" s="7">
        <v>-24.911082494399999</v>
      </c>
      <c r="S365" s="8" t="s">
        <v>2</v>
      </c>
      <c r="T365" s="7">
        <v>-80.274423738899998</v>
      </c>
      <c r="U365" s="8" t="s">
        <v>2</v>
      </c>
      <c r="V365" s="8">
        <f t="shared" si="99"/>
        <v>-24.911082494399999</v>
      </c>
      <c r="W365" s="8">
        <f t="shared" si="100"/>
        <v>0.14886085377220168</v>
      </c>
      <c r="X365" s="8">
        <f t="shared" si="101"/>
        <v>-80.274423738899998</v>
      </c>
      <c r="Y365" s="8">
        <f t="shared" si="102"/>
        <v>12.744294453310495</v>
      </c>
      <c r="Z365" s="9">
        <f t="shared" si="103"/>
        <v>12.893155307082697</v>
      </c>
    </row>
    <row r="366" spans="1:26" x14ac:dyDescent="0.3">
      <c r="A366" s="6" t="s">
        <v>42</v>
      </c>
      <c r="B366" s="7">
        <v>-26.976912013700002</v>
      </c>
      <c r="C366" s="8" t="s">
        <v>42</v>
      </c>
      <c r="D366" s="7">
        <v>-77.282948920500004</v>
      </c>
      <c r="E366" s="6" t="s">
        <v>42</v>
      </c>
      <c r="F366" s="7">
        <v>-26.893155270899999</v>
      </c>
      <c r="G366" s="8" t="s">
        <v>42</v>
      </c>
      <c r="H366" s="7">
        <v>-83.741838867499993</v>
      </c>
      <c r="I366" s="6" t="s">
        <v>42</v>
      </c>
      <c r="J366" s="7">
        <v>-26.696497352400002</v>
      </c>
      <c r="K366" s="8" t="s">
        <v>42</v>
      </c>
      <c r="L366" s="7">
        <v>-74.125688213700002</v>
      </c>
      <c r="M366" s="6" t="s">
        <v>42</v>
      </c>
      <c r="N366" s="7">
        <v>-26.680550711799999</v>
      </c>
      <c r="O366" s="8" t="s">
        <v>42</v>
      </c>
      <c r="P366" s="7">
        <v>-69.976023055100001</v>
      </c>
      <c r="Q366" s="6" t="s">
        <v>42</v>
      </c>
      <c r="R366" s="7">
        <v>-26.497748906199998</v>
      </c>
      <c r="S366" s="8" t="s">
        <v>42</v>
      </c>
      <c r="T366" s="7">
        <v>-87.435489112799999</v>
      </c>
      <c r="U366" s="8" t="s">
        <v>42</v>
      </c>
      <c r="V366" s="8">
        <f t="shared" si="99"/>
        <v>-26.696497352400002</v>
      </c>
      <c r="W366" s="8">
        <f t="shared" si="100"/>
        <v>0.18927068554552676</v>
      </c>
      <c r="X366" s="8">
        <f t="shared" si="101"/>
        <v>-77.282948920500004</v>
      </c>
      <c r="Y366" s="8">
        <f t="shared" si="102"/>
        <v>7.0815441780417636</v>
      </c>
      <c r="Z366" s="9">
        <f t="shared" si="103"/>
        <v>7.2708148635872902</v>
      </c>
    </row>
    <row r="367" spans="1:26" x14ac:dyDescent="0.3">
      <c r="A367" s="6" t="s">
        <v>1</v>
      </c>
      <c r="B367" s="7">
        <v>-28.428624964200001</v>
      </c>
      <c r="C367" s="8" t="s">
        <v>1</v>
      </c>
      <c r="D367" s="7">
        <v>-82.161032871700002</v>
      </c>
      <c r="E367" s="6" t="s">
        <v>1</v>
      </c>
      <c r="F367" s="7">
        <v>-28.633618463800001</v>
      </c>
      <c r="G367" s="8" t="s">
        <v>1</v>
      </c>
      <c r="H367" s="7">
        <v>-82.926156518400006</v>
      </c>
      <c r="I367" s="6" t="s">
        <v>1</v>
      </c>
      <c r="J367" s="7">
        <v>-29.0585002786</v>
      </c>
      <c r="K367" s="8" t="s">
        <v>1</v>
      </c>
      <c r="L367" s="7">
        <v>-69.200250637400003</v>
      </c>
      <c r="M367" s="6" t="s">
        <v>1</v>
      </c>
      <c r="N367" s="7">
        <v>-28.2849604721</v>
      </c>
      <c r="O367" s="8" t="s">
        <v>1</v>
      </c>
      <c r="P367" s="7">
        <v>-77.3233418935</v>
      </c>
      <c r="Q367" s="6" t="s">
        <v>1</v>
      </c>
      <c r="R367" s="7">
        <v>-29.419466315200001</v>
      </c>
      <c r="S367" s="8" t="s">
        <v>1</v>
      </c>
      <c r="T367" s="7">
        <v>-82.021548813300001</v>
      </c>
      <c r="U367" s="8" t="s">
        <v>1</v>
      </c>
      <c r="V367" s="8">
        <f t="shared" si="99"/>
        <v>-28.633618463800001</v>
      </c>
      <c r="W367" s="8">
        <f t="shared" si="100"/>
        <v>0.4677915632432591</v>
      </c>
      <c r="X367" s="8">
        <f t="shared" si="101"/>
        <v>-82.021548813300001</v>
      </c>
      <c r="Y367" s="8">
        <f t="shared" si="102"/>
        <v>5.7664711302906166</v>
      </c>
      <c r="Z367" s="9">
        <f t="shared" si="103"/>
        <v>6.2342626935338759</v>
      </c>
    </row>
    <row r="368" spans="1:26" x14ac:dyDescent="0.3">
      <c r="A368" s="6" t="s">
        <v>43</v>
      </c>
      <c r="B368" s="7">
        <v>-30.403626661299999</v>
      </c>
      <c r="C368" s="8" t="s">
        <v>43</v>
      </c>
      <c r="D368" s="7">
        <v>-81.641849834699997</v>
      </c>
      <c r="E368" s="6" t="s">
        <v>43</v>
      </c>
      <c r="F368" s="7">
        <v>-29.808690388700001</v>
      </c>
      <c r="G368" s="8" t="s">
        <v>43</v>
      </c>
      <c r="H368" s="7">
        <v>-62.1095618712</v>
      </c>
      <c r="I368" s="6" t="s">
        <v>43</v>
      </c>
      <c r="J368" s="7">
        <v>-29.807229880800001</v>
      </c>
      <c r="K368" s="8" t="s">
        <v>43</v>
      </c>
      <c r="L368" s="7">
        <v>-77.608891232700003</v>
      </c>
      <c r="M368" s="6" t="s">
        <v>43</v>
      </c>
      <c r="N368" s="7">
        <v>-29.2983419635</v>
      </c>
      <c r="O368" s="8" t="s">
        <v>43</v>
      </c>
      <c r="P368" s="7">
        <v>-77.298601509199997</v>
      </c>
      <c r="Q368" s="6" t="s">
        <v>43</v>
      </c>
      <c r="R368" s="7">
        <v>-30.277597735099999</v>
      </c>
      <c r="S368" s="8" t="s">
        <v>43</v>
      </c>
      <c r="T368" s="7">
        <v>-66.411855098900006</v>
      </c>
      <c r="U368" s="8" t="s">
        <v>43</v>
      </c>
      <c r="V368" s="8">
        <f t="shared" si="99"/>
        <v>-29.808690388700001</v>
      </c>
      <c r="W368" s="8">
        <f t="shared" si="100"/>
        <v>0.43969661622054007</v>
      </c>
      <c r="X368" s="8">
        <f t="shared" si="101"/>
        <v>-77.298601509199997</v>
      </c>
      <c r="Y368" s="8">
        <f t="shared" si="102"/>
        <v>8.3127269350628659</v>
      </c>
      <c r="Z368" s="9">
        <f t="shared" si="103"/>
        <v>8.7524235512834068</v>
      </c>
    </row>
    <row r="369" spans="1:28" x14ac:dyDescent="0.3">
      <c r="A369" s="6"/>
      <c r="B369" s="7"/>
      <c r="C369" s="8"/>
      <c r="D369" s="7"/>
      <c r="E369" s="6" t="s">
        <v>44</v>
      </c>
      <c r="F369" s="7">
        <v>-31.209692673399999</v>
      </c>
      <c r="G369" s="8" t="s">
        <v>44</v>
      </c>
      <c r="H369" s="7">
        <v>-88.370817790499999</v>
      </c>
      <c r="I369" s="6" t="s">
        <v>44</v>
      </c>
      <c r="J369" s="7">
        <v>-30.980566573899999</v>
      </c>
      <c r="K369" s="8" t="s">
        <v>44</v>
      </c>
      <c r="L369" s="7">
        <v>-63.666556914300003</v>
      </c>
      <c r="M369" s="6" t="s">
        <v>44</v>
      </c>
      <c r="N369" s="7">
        <v>-31.155546729299999</v>
      </c>
      <c r="O369" s="8" t="s">
        <v>44</v>
      </c>
      <c r="P369" s="7">
        <v>-75.807842681599993</v>
      </c>
      <c r="Q369" s="6"/>
      <c r="R369" s="7"/>
      <c r="S369" s="8"/>
      <c r="T369" s="7"/>
      <c r="U369" s="8" t="s">
        <v>44</v>
      </c>
      <c r="V369" s="8">
        <f t="shared" si="99"/>
        <v>-31.155546729299999</v>
      </c>
      <c r="W369" s="8">
        <f t="shared" si="100"/>
        <v>0.11975572882495192</v>
      </c>
      <c r="X369" s="8">
        <f t="shared" si="101"/>
        <v>-75.807842681599993</v>
      </c>
      <c r="Y369" s="8">
        <f t="shared" si="102"/>
        <v>12.352730258998218</v>
      </c>
      <c r="Z369" s="9">
        <f t="shared" si="103"/>
        <v>12.47248598782317</v>
      </c>
    </row>
    <row r="370" spans="1:28" x14ac:dyDescent="0.3">
      <c r="A370" s="6"/>
      <c r="B370" s="7"/>
      <c r="C370" s="8"/>
      <c r="D370" s="7"/>
      <c r="E370" s="6"/>
      <c r="F370" s="7"/>
      <c r="G370" s="8"/>
      <c r="H370" s="7"/>
      <c r="I370" s="6"/>
      <c r="J370" s="7"/>
      <c r="K370" s="8"/>
      <c r="L370" s="7"/>
      <c r="M370" s="6"/>
      <c r="N370" s="7"/>
      <c r="O370" s="8"/>
      <c r="P370" s="7"/>
      <c r="Q370" s="6"/>
      <c r="R370" s="7"/>
      <c r="S370" s="8"/>
      <c r="T370" s="7"/>
      <c r="U370" s="8" t="s">
        <v>45</v>
      </c>
      <c r="V370" s="8" t="e">
        <f t="shared" si="99"/>
        <v>#NUM!</v>
      </c>
      <c r="W370" s="8" t="e">
        <f t="shared" si="100"/>
        <v>#DIV/0!</v>
      </c>
      <c r="X370" s="8" t="e">
        <f t="shared" si="101"/>
        <v>#NUM!</v>
      </c>
      <c r="Y370" s="8" t="e">
        <f t="shared" si="102"/>
        <v>#DIV/0!</v>
      </c>
      <c r="Z370" s="9" t="e">
        <f t="shared" si="103"/>
        <v>#DIV/0!</v>
      </c>
    </row>
    <row r="371" spans="1:28" x14ac:dyDescent="0.3">
      <c r="A371" s="6"/>
      <c r="B371" s="7"/>
      <c r="C371" s="8"/>
      <c r="D371" s="7"/>
      <c r="E371" s="6"/>
      <c r="F371" s="7"/>
      <c r="G371" s="8"/>
      <c r="H371" s="7"/>
      <c r="I371" s="6"/>
      <c r="J371" s="7"/>
      <c r="K371" s="8"/>
      <c r="L371" s="7"/>
      <c r="M371" s="6"/>
      <c r="N371" s="7"/>
      <c r="O371" s="8"/>
      <c r="P371" s="7"/>
      <c r="Q371" s="6"/>
      <c r="R371" s="7"/>
      <c r="S371" s="8"/>
      <c r="T371" s="7"/>
      <c r="U371" s="8" t="s">
        <v>0</v>
      </c>
      <c r="V371" s="8" t="e">
        <f t="shared" si="99"/>
        <v>#NUM!</v>
      </c>
      <c r="W371" s="8" t="e">
        <f t="shared" si="100"/>
        <v>#DIV/0!</v>
      </c>
      <c r="X371" s="8" t="e">
        <f t="shared" si="101"/>
        <v>#NUM!</v>
      </c>
      <c r="Y371" s="8" t="e">
        <f t="shared" si="102"/>
        <v>#DIV/0!</v>
      </c>
      <c r="Z371" s="9" t="e">
        <f t="shared" si="103"/>
        <v>#DIV/0!</v>
      </c>
    </row>
    <row r="372" spans="1:28" x14ac:dyDescent="0.3">
      <c r="A372" s="6"/>
      <c r="B372" s="7"/>
      <c r="C372" s="8"/>
      <c r="D372" s="7"/>
      <c r="E372" s="6"/>
      <c r="F372" s="7"/>
      <c r="G372" s="8"/>
      <c r="H372" s="7"/>
      <c r="I372" s="6"/>
      <c r="J372" s="7"/>
      <c r="K372" s="8"/>
      <c r="L372" s="7"/>
      <c r="M372" s="6"/>
      <c r="N372" s="7"/>
      <c r="O372" s="8"/>
      <c r="P372" s="7"/>
      <c r="Q372" s="6"/>
      <c r="R372" s="7"/>
      <c r="S372" s="8"/>
      <c r="T372" s="7"/>
      <c r="U372" s="8" t="s">
        <v>46</v>
      </c>
      <c r="V372" s="8" t="e">
        <f t="shared" si="99"/>
        <v>#NUM!</v>
      </c>
      <c r="W372" s="8" t="e">
        <f t="shared" si="100"/>
        <v>#DIV/0!</v>
      </c>
      <c r="X372" s="8" t="e">
        <f t="shared" si="101"/>
        <v>#NUM!</v>
      </c>
      <c r="Y372" s="8" t="e">
        <f t="shared" si="102"/>
        <v>#DIV/0!</v>
      </c>
      <c r="Z372" s="9" t="e">
        <f t="shared" si="103"/>
        <v>#DIV/0!</v>
      </c>
    </row>
    <row r="373" spans="1:28" x14ac:dyDescent="0.3">
      <c r="A373" s="6"/>
      <c r="B373" s="7"/>
      <c r="C373" s="8"/>
      <c r="D373" s="7"/>
      <c r="E373" s="6"/>
      <c r="F373" s="7"/>
      <c r="G373" s="8"/>
      <c r="H373" s="7"/>
      <c r="I373" s="6"/>
      <c r="J373" s="7"/>
      <c r="K373" s="8"/>
      <c r="L373" s="7"/>
      <c r="M373" s="6"/>
      <c r="N373" s="7"/>
      <c r="O373" s="8"/>
      <c r="P373" s="7"/>
      <c r="Q373" s="6"/>
      <c r="R373" s="7"/>
      <c r="S373" s="8"/>
      <c r="T373" s="7"/>
      <c r="U373" s="8" t="s">
        <v>47</v>
      </c>
      <c r="V373" s="8" t="e">
        <f t="shared" si="99"/>
        <v>#NUM!</v>
      </c>
      <c r="W373" s="8" t="e">
        <f t="shared" si="100"/>
        <v>#DIV/0!</v>
      </c>
      <c r="X373" s="8" t="e">
        <f t="shared" si="101"/>
        <v>#NUM!</v>
      </c>
      <c r="Y373" s="8" t="e">
        <f t="shared" si="102"/>
        <v>#DIV/0!</v>
      </c>
      <c r="Z373" s="9" t="e">
        <f t="shared" si="103"/>
        <v>#DIV/0!</v>
      </c>
    </row>
    <row r="374" spans="1:28" x14ac:dyDescent="0.3">
      <c r="A374" s="6"/>
      <c r="B374" s="7"/>
      <c r="C374" s="8"/>
      <c r="D374" s="7"/>
      <c r="E374" s="6"/>
      <c r="F374" s="7"/>
      <c r="G374" s="8"/>
      <c r="H374" s="7"/>
      <c r="I374" s="6"/>
      <c r="J374" s="7"/>
      <c r="K374" s="8"/>
      <c r="L374" s="7"/>
      <c r="M374" s="6"/>
      <c r="N374" s="7"/>
      <c r="O374" s="8"/>
      <c r="P374" s="7"/>
      <c r="Q374" s="6"/>
      <c r="R374" s="7"/>
      <c r="S374" s="8"/>
      <c r="T374" s="7"/>
      <c r="U374" s="6"/>
      <c r="V374" s="8" t="e">
        <f t="shared" si="99"/>
        <v>#NUM!</v>
      </c>
      <c r="W374" s="8" t="e">
        <f t="shared" si="100"/>
        <v>#DIV/0!</v>
      </c>
      <c r="X374" s="8" t="e">
        <f t="shared" si="101"/>
        <v>#NUM!</v>
      </c>
      <c r="Y374" s="8" t="e">
        <f t="shared" si="102"/>
        <v>#DIV/0!</v>
      </c>
      <c r="Z374" s="9" t="e">
        <f t="shared" si="103"/>
        <v>#DIV/0!</v>
      </c>
    </row>
    <row r="375" spans="1:28" x14ac:dyDescent="0.3">
      <c r="A375" s="6"/>
      <c r="B375" s="7"/>
      <c r="C375" s="8"/>
      <c r="D375" s="7"/>
      <c r="E375" s="6"/>
      <c r="F375" s="7"/>
      <c r="G375" s="8"/>
      <c r="H375" s="7"/>
      <c r="I375" s="6"/>
      <c r="J375" s="7"/>
      <c r="K375" s="8"/>
      <c r="L375" s="7"/>
      <c r="M375" s="6"/>
      <c r="N375" s="7"/>
      <c r="O375" s="8"/>
      <c r="P375" s="7"/>
      <c r="Q375" s="6"/>
      <c r="R375" s="7"/>
      <c r="S375" s="8"/>
      <c r="T375" s="7"/>
      <c r="U375" s="6"/>
      <c r="V375" s="8" t="e">
        <f t="shared" si="99"/>
        <v>#NUM!</v>
      </c>
      <c r="W375" s="8" t="e">
        <f t="shared" si="100"/>
        <v>#DIV/0!</v>
      </c>
      <c r="X375" s="8" t="e">
        <f t="shared" si="101"/>
        <v>#NUM!</v>
      </c>
      <c r="Y375" s="8" t="e">
        <f t="shared" si="102"/>
        <v>#DIV/0!</v>
      </c>
      <c r="Z375" s="9" t="e">
        <f t="shared" si="103"/>
        <v>#DIV/0!</v>
      </c>
    </row>
    <row r="376" spans="1:28" ht="15" thickBot="1" x14ac:dyDescent="0.35">
      <c r="A376" s="10"/>
      <c r="B376" s="11"/>
      <c r="C376" s="12"/>
      <c r="D376" s="11"/>
      <c r="E376" s="10"/>
      <c r="F376" s="11"/>
      <c r="G376" s="12"/>
      <c r="H376" s="11"/>
      <c r="I376" s="10"/>
      <c r="J376" s="11"/>
      <c r="K376" s="12"/>
      <c r="L376" s="11"/>
      <c r="M376" s="10"/>
      <c r="N376" s="11"/>
      <c r="O376" s="12"/>
      <c r="P376" s="11"/>
      <c r="Q376" s="10"/>
      <c r="R376" s="11"/>
      <c r="S376" s="12"/>
      <c r="T376" s="11"/>
      <c r="U376" s="10"/>
      <c r="V376" s="12" t="e">
        <f t="shared" si="99"/>
        <v>#NUM!</v>
      </c>
      <c r="W376" s="12" t="e">
        <f t="shared" si="100"/>
        <v>#DIV/0!</v>
      </c>
      <c r="X376" s="12" t="e">
        <f t="shared" si="101"/>
        <v>#NUM!</v>
      </c>
      <c r="Y376" s="12" t="e">
        <f t="shared" si="102"/>
        <v>#DIV/0!</v>
      </c>
      <c r="Z376" s="9" t="e">
        <f t="shared" si="103"/>
        <v>#DIV/0!</v>
      </c>
    </row>
    <row r="377" spans="1:28" x14ac:dyDescent="0.3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8" ht="15" thickBot="1" x14ac:dyDescent="0.35"/>
    <row r="379" spans="1:28" ht="24" thickBot="1" x14ac:dyDescent="0.5">
      <c r="A379" s="122" t="s">
        <v>62</v>
      </c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4"/>
    </row>
    <row r="380" spans="1:28" ht="21" x14ac:dyDescent="0.4">
      <c r="A380" s="125" t="s">
        <v>11</v>
      </c>
      <c r="B380" s="126"/>
      <c r="C380" s="126"/>
      <c r="D380" s="127"/>
      <c r="E380" s="125" t="s">
        <v>12</v>
      </c>
      <c r="F380" s="126"/>
      <c r="G380" s="126"/>
      <c r="H380" s="127"/>
      <c r="I380" s="125" t="s">
        <v>13</v>
      </c>
      <c r="J380" s="126"/>
      <c r="K380" s="126"/>
      <c r="L380" s="127"/>
      <c r="M380" s="125" t="s">
        <v>14</v>
      </c>
      <c r="N380" s="126"/>
      <c r="O380" s="126"/>
      <c r="P380" s="127"/>
      <c r="Q380" s="125" t="s">
        <v>15</v>
      </c>
      <c r="R380" s="126"/>
      <c r="S380" s="126"/>
      <c r="T380" s="127"/>
      <c r="U380" s="128" t="s">
        <v>20</v>
      </c>
      <c r="V380" s="129"/>
      <c r="W380" s="129"/>
      <c r="X380" s="129"/>
      <c r="Y380" s="129"/>
      <c r="Z380" s="130"/>
      <c r="AA380" s="1"/>
      <c r="AB380" s="1"/>
    </row>
    <row r="381" spans="1:28" x14ac:dyDescent="0.3">
      <c r="A381" s="2" t="s">
        <v>51</v>
      </c>
      <c r="B381" s="3" t="s">
        <v>52</v>
      </c>
      <c r="C381" s="4" t="s">
        <v>51</v>
      </c>
      <c r="D381" s="3" t="s">
        <v>53</v>
      </c>
      <c r="E381" s="2" t="s">
        <v>51</v>
      </c>
      <c r="F381" s="3" t="s">
        <v>52</v>
      </c>
      <c r="G381" s="4" t="s">
        <v>51</v>
      </c>
      <c r="H381" s="3" t="s">
        <v>53</v>
      </c>
      <c r="I381" s="2" t="s">
        <v>51</v>
      </c>
      <c r="J381" s="3" t="s">
        <v>52</v>
      </c>
      <c r="K381" s="4" t="s">
        <v>51</v>
      </c>
      <c r="L381" s="3" t="s">
        <v>53</v>
      </c>
      <c r="M381" s="2" t="s">
        <v>51</v>
      </c>
      <c r="N381" s="3" t="s">
        <v>52</v>
      </c>
      <c r="O381" s="4" t="s">
        <v>51</v>
      </c>
      <c r="P381" s="3" t="s">
        <v>53</v>
      </c>
      <c r="Q381" s="2" t="s">
        <v>51</v>
      </c>
      <c r="R381" s="3" t="s">
        <v>52</v>
      </c>
      <c r="S381" s="4" t="s">
        <v>51</v>
      </c>
      <c r="T381" s="3" t="s">
        <v>53</v>
      </c>
      <c r="U381" s="4" t="s">
        <v>51</v>
      </c>
      <c r="V381" s="4" t="s">
        <v>16</v>
      </c>
      <c r="W381" s="4" t="s">
        <v>17</v>
      </c>
      <c r="X381" s="4" t="s">
        <v>18</v>
      </c>
      <c r="Y381" s="4" t="s">
        <v>19</v>
      </c>
      <c r="Z381" s="5" t="s">
        <v>54</v>
      </c>
      <c r="AA381" s="1" t="s">
        <v>49</v>
      </c>
      <c r="AB381" s="1" t="s">
        <v>50</v>
      </c>
    </row>
    <row r="382" spans="1:28" x14ac:dyDescent="0.3">
      <c r="A382" s="6">
        <v>200</v>
      </c>
      <c r="B382" s="7">
        <v>-3.7837406557</v>
      </c>
      <c r="C382" s="8">
        <v>200</v>
      </c>
      <c r="D382" s="7">
        <v>-2.2200667423999998</v>
      </c>
      <c r="E382" s="6">
        <v>200</v>
      </c>
      <c r="F382" s="7">
        <v>-3.7988422888</v>
      </c>
      <c r="G382" s="8">
        <v>200</v>
      </c>
      <c r="H382" s="7">
        <v>-1.8263676008</v>
      </c>
      <c r="I382" s="6">
        <v>200</v>
      </c>
      <c r="J382" s="7">
        <v>-3.7741454283000002</v>
      </c>
      <c r="K382" s="8">
        <v>200</v>
      </c>
      <c r="L382" s="7">
        <v>-1.6912518003999999</v>
      </c>
      <c r="M382" s="6">
        <v>200</v>
      </c>
      <c r="N382" s="7">
        <v>-3.7708090399</v>
      </c>
      <c r="O382" s="8">
        <v>200</v>
      </c>
      <c r="P382" s="7">
        <v>-1.5381645808</v>
      </c>
      <c r="Q382" s="6">
        <v>200</v>
      </c>
      <c r="R382" s="7">
        <v>-3.7723040275000002</v>
      </c>
      <c r="S382" s="8">
        <v>200</v>
      </c>
      <c r="T382" s="7">
        <v>-1.7050832312999999</v>
      </c>
      <c r="U382" s="8">
        <v>200</v>
      </c>
      <c r="V382" s="8">
        <f t="shared" ref="V382:V430" si="104">MEDIAN(B382,F382,J382,N382,R382)</f>
        <v>-3.7741454283000002</v>
      </c>
      <c r="W382" s="8">
        <f t="shared" ref="W382:W430" si="105">_xlfn.STDEV.S(B382,F382,J382,N382,R382)</f>
        <v>1.1693984288059121E-2</v>
      </c>
      <c r="X382" s="8">
        <f t="shared" ref="X382:X430" si="106">MEDIAN(D382,H382,L382,P382,T382)</f>
        <v>-1.7050832312999999</v>
      </c>
      <c r="Y382" s="8">
        <f t="shared" ref="Y382:Y430" si="107">_xlfn.STDEV.S(D382,H382,L382,P382,T382)</f>
        <v>0.25810451675521789</v>
      </c>
      <c r="Z382" s="9">
        <f>Y382+W382</f>
        <v>0.26979850104327702</v>
      </c>
      <c r="AA382" s="1">
        <v>1</v>
      </c>
      <c r="AB382" s="1">
        <v>27.5</v>
      </c>
    </row>
    <row r="383" spans="1:28" x14ac:dyDescent="0.3">
      <c r="A383" s="6">
        <v>300</v>
      </c>
      <c r="B383" s="7">
        <v>-3.8458537167000002</v>
      </c>
      <c r="C383" s="8">
        <v>300</v>
      </c>
      <c r="D383" s="7">
        <v>-2.1835246965000001</v>
      </c>
      <c r="E383" s="6">
        <v>300</v>
      </c>
      <c r="F383" s="7">
        <v>-3.8333073121000001</v>
      </c>
      <c r="G383" s="8">
        <v>300</v>
      </c>
      <c r="H383" s="7">
        <v>-1.5880529157000001</v>
      </c>
      <c r="I383" s="6">
        <v>300</v>
      </c>
      <c r="J383" s="7">
        <v>-3.7880471134000002</v>
      </c>
      <c r="K383" s="8">
        <v>300</v>
      </c>
      <c r="L383" s="7">
        <v>-2.0672548960000001</v>
      </c>
      <c r="M383" s="6">
        <v>300</v>
      </c>
      <c r="N383" s="7">
        <v>-3.7747111826999999</v>
      </c>
      <c r="O383" s="8">
        <v>300</v>
      </c>
      <c r="P383" s="7">
        <v>-1.5306389011999999</v>
      </c>
      <c r="Q383" s="6">
        <v>300</v>
      </c>
      <c r="R383" s="7">
        <v>-3.7964383787</v>
      </c>
      <c r="S383" s="8">
        <v>300</v>
      </c>
      <c r="T383" s="7">
        <v>-1.5715029738999999</v>
      </c>
      <c r="U383" s="8">
        <v>300</v>
      </c>
      <c r="V383" s="8">
        <f t="shared" si="104"/>
        <v>-3.7964383787</v>
      </c>
      <c r="W383" s="8">
        <f t="shared" si="105"/>
        <v>3.0466205105934355E-2</v>
      </c>
      <c r="X383" s="8">
        <f t="shared" si="106"/>
        <v>-1.5880529157000001</v>
      </c>
      <c r="Y383" s="8">
        <f t="shared" si="107"/>
        <v>0.31125047253080018</v>
      </c>
      <c r="Z383" s="9">
        <f t="shared" ref="Z383:Z430" si="108">Y383+W383</f>
        <v>0.34171667763673452</v>
      </c>
      <c r="AA383" s="1">
        <v>2</v>
      </c>
      <c r="AB383" s="1">
        <v>27.25</v>
      </c>
    </row>
    <row r="384" spans="1:28" x14ac:dyDescent="0.3">
      <c r="A384" s="6">
        <v>400</v>
      </c>
      <c r="B384" s="7">
        <v>-3.8762152249000001</v>
      </c>
      <c r="C384" s="8">
        <v>400</v>
      </c>
      <c r="D384" s="7">
        <v>-2.0214451349</v>
      </c>
      <c r="E384" s="6">
        <v>400</v>
      </c>
      <c r="F384" s="7">
        <v>-3.8474065901999999</v>
      </c>
      <c r="G384" s="8">
        <v>400</v>
      </c>
      <c r="H384" s="7">
        <v>-2.0102500525</v>
      </c>
      <c r="I384" s="6">
        <v>400</v>
      </c>
      <c r="J384" s="7">
        <v>-3.8040459872999999</v>
      </c>
      <c r="K384" s="8">
        <v>400</v>
      </c>
      <c r="L384" s="7">
        <v>-1.2809473372</v>
      </c>
      <c r="M384" s="6">
        <v>400</v>
      </c>
      <c r="N384" s="7">
        <v>-3.7939292593</v>
      </c>
      <c r="O384" s="8">
        <v>400</v>
      </c>
      <c r="P384" s="7">
        <v>-1.871577853</v>
      </c>
      <c r="Q384" s="6">
        <v>400</v>
      </c>
      <c r="R384" s="7">
        <v>-3.7994436309999999</v>
      </c>
      <c r="S384" s="8">
        <v>400</v>
      </c>
      <c r="T384" s="7">
        <v>-1.5266607190000001</v>
      </c>
      <c r="U384" s="8">
        <v>400</v>
      </c>
      <c r="V384" s="8">
        <f t="shared" si="104"/>
        <v>-3.8040459872999999</v>
      </c>
      <c r="W384" s="8">
        <f t="shared" si="105"/>
        <v>3.5984402508002424E-2</v>
      </c>
      <c r="X384" s="8">
        <f t="shared" si="106"/>
        <v>-1.871577853</v>
      </c>
      <c r="Y384" s="8">
        <f t="shared" si="107"/>
        <v>0.32625852579815784</v>
      </c>
      <c r="Z384" s="9">
        <f t="shared" si="108"/>
        <v>0.36224292830616028</v>
      </c>
      <c r="AA384" s="1">
        <v>3</v>
      </c>
      <c r="AB384" s="1">
        <v>27.5</v>
      </c>
    </row>
    <row r="385" spans="1:28" x14ac:dyDescent="0.3">
      <c r="A385" s="6">
        <v>500</v>
      </c>
      <c r="B385" s="7">
        <v>-3.8691727387000001</v>
      </c>
      <c r="C385" s="8">
        <v>500</v>
      </c>
      <c r="D385" s="7">
        <v>-1.5038912207999999</v>
      </c>
      <c r="E385" s="6">
        <v>500</v>
      </c>
      <c r="F385" s="7">
        <v>-3.8533207052999998</v>
      </c>
      <c r="G385" s="8">
        <v>500</v>
      </c>
      <c r="H385" s="7">
        <v>-1.6495225721</v>
      </c>
      <c r="I385" s="6">
        <v>500</v>
      </c>
      <c r="J385" s="7">
        <v>-3.8226462175</v>
      </c>
      <c r="K385" s="8">
        <v>500</v>
      </c>
      <c r="L385" s="7">
        <v>-1.3707508488</v>
      </c>
      <c r="M385" s="6">
        <v>500</v>
      </c>
      <c r="N385" s="7">
        <v>-3.7691608873</v>
      </c>
      <c r="O385" s="8">
        <v>500</v>
      </c>
      <c r="P385" s="7">
        <v>-1.8610593242</v>
      </c>
      <c r="Q385" s="6">
        <v>500</v>
      </c>
      <c r="R385" s="7">
        <v>-3.8007421806999999</v>
      </c>
      <c r="S385" s="8">
        <v>500</v>
      </c>
      <c r="T385" s="7">
        <v>-1.4527342826</v>
      </c>
      <c r="U385" s="8">
        <v>500</v>
      </c>
      <c r="V385" s="8">
        <f t="shared" si="104"/>
        <v>-3.8226462175</v>
      </c>
      <c r="W385" s="8">
        <f t="shared" si="105"/>
        <v>4.014178727385577E-2</v>
      </c>
      <c r="X385" s="8">
        <f t="shared" si="106"/>
        <v>-1.5038912207999999</v>
      </c>
      <c r="Y385" s="8">
        <f t="shared" si="107"/>
        <v>0.19289389074041169</v>
      </c>
      <c r="Z385" s="9">
        <f t="shared" si="108"/>
        <v>0.23303567801426744</v>
      </c>
      <c r="AA385" s="1">
        <v>4</v>
      </c>
      <c r="AB385" s="1">
        <v>27.5</v>
      </c>
    </row>
    <row r="386" spans="1:28" x14ac:dyDescent="0.3">
      <c r="A386" s="6">
        <v>600</v>
      </c>
      <c r="B386" s="7">
        <v>-3.8877371672000001</v>
      </c>
      <c r="C386" s="8">
        <v>600</v>
      </c>
      <c r="D386" s="7">
        <v>-1.5776619086999999</v>
      </c>
      <c r="E386" s="6">
        <v>600</v>
      </c>
      <c r="F386" s="7">
        <v>-3.8555285764999998</v>
      </c>
      <c r="G386" s="8">
        <v>600</v>
      </c>
      <c r="H386" s="7">
        <v>-1.7209420285999999</v>
      </c>
      <c r="I386" s="6">
        <v>600</v>
      </c>
      <c r="J386" s="7">
        <v>-3.8137315554</v>
      </c>
      <c r="K386" s="8">
        <v>600</v>
      </c>
      <c r="L386" s="7">
        <v>-0.99787478770000004</v>
      </c>
      <c r="M386" s="6">
        <v>600</v>
      </c>
      <c r="N386" s="7">
        <v>-3.7861930514000002</v>
      </c>
      <c r="O386" s="8">
        <v>600</v>
      </c>
      <c r="P386" s="7">
        <v>-1.2878970536000001</v>
      </c>
      <c r="Q386" s="6">
        <v>600</v>
      </c>
      <c r="R386" s="7">
        <v>-3.7939503728999999</v>
      </c>
      <c r="S386" s="8">
        <v>600</v>
      </c>
      <c r="T386" s="7">
        <v>-1.1504591717999999</v>
      </c>
      <c r="U386" s="8">
        <v>600</v>
      </c>
      <c r="V386" s="8">
        <f t="shared" si="104"/>
        <v>-3.8137315554</v>
      </c>
      <c r="W386" s="8">
        <f t="shared" si="105"/>
        <v>4.3114681794191062E-2</v>
      </c>
      <c r="X386" s="8">
        <f t="shared" si="106"/>
        <v>-1.2878970536000001</v>
      </c>
      <c r="Y386" s="8">
        <f t="shared" si="107"/>
        <v>0.29876722574462472</v>
      </c>
      <c r="Z386" s="9">
        <f t="shared" si="108"/>
        <v>0.34188190753881575</v>
      </c>
      <c r="AA386" s="1">
        <v>5</v>
      </c>
      <c r="AB386" s="1">
        <v>27</v>
      </c>
    </row>
    <row r="387" spans="1:28" x14ac:dyDescent="0.3">
      <c r="A387" s="6">
        <v>700</v>
      </c>
      <c r="B387" s="7">
        <v>-3.8896586164000002</v>
      </c>
      <c r="C387" s="8">
        <v>700</v>
      </c>
      <c r="D387" s="7">
        <v>-1.6488885525000001</v>
      </c>
      <c r="E387" s="6">
        <v>700</v>
      </c>
      <c r="F387" s="7">
        <v>-3.8668337284000001</v>
      </c>
      <c r="G387" s="8">
        <v>700</v>
      </c>
      <c r="H387" s="7">
        <v>-1.1537561543999999</v>
      </c>
      <c r="I387" s="6">
        <v>700</v>
      </c>
      <c r="J387" s="7">
        <v>-3.7997956187000002</v>
      </c>
      <c r="K387" s="8">
        <v>700</v>
      </c>
      <c r="L387" s="7">
        <v>-1.6445574193000001</v>
      </c>
      <c r="M387" s="6">
        <v>700</v>
      </c>
      <c r="N387" s="7">
        <v>-3.8019276598</v>
      </c>
      <c r="O387" s="8">
        <v>700</v>
      </c>
      <c r="P387" s="7">
        <v>-1.8072447547999999</v>
      </c>
      <c r="Q387" s="6">
        <v>700</v>
      </c>
      <c r="R387" s="7">
        <v>-3.8174759583000002</v>
      </c>
      <c r="S387" s="8">
        <v>700</v>
      </c>
      <c r="T387" s="7">
        <v>-1.3235236204</v>
      </c>
      <c r="U387" s="8">
        <v>700</v>
      </c>
      <c r="V387" s="8">
        <f t="shared" si="104"/>
        <v>-3.8174759583000002</v>
      </c>
      <c r="W387" s="8">
        <f t="shared" si="105"/>
        <v>4.0746395975929862E-2</v>
      </c>
      <c r="X387" s="8">
        <f t="shared" si="106"/>
        <v>-1.6445574193000001</v>
      </c>
      <c r="Y387" s="8">
        <f t="shared" si="107"/>
        <v>0.26799105453691063</v>
      </c>
      <c r="Z387" s="9">
        <f t="shared" si="108"/>
        <v>0.30873745051284052</v>
      </c>
      <c r="AA387" s="1">
        <v>6</v>
      </c>
      <c r="AB387" s="1">
        <v>27.5</v>
      </c>
    </row>
    <row r="388" spans="1:28" x14ac:dyDescent="0.3">
      <c r="A388" s="6">
        <v>800</v>
      </c>
      <c r="B388" s="7">
        <v>-3.918301214</v>
      </c>
      <c r="C388" s="8">
        <v>800</v>
      </c>
      <c r="D388" s="7">
        <v>-1.7800135851000001</v>
      </c>
      <c r="E388" s="6">
        <v>800</v>
      </c>
      <c r="F388" s="7">
        <v>-3.8732578916999998</v>
      </c>
      <c r="G388" s="8">
        <v>800</v>
      </c>
      <c r="H388" s="7">
        <v>-1.5096384932</v>
      </c>
      <c r="I388" s="6">
        <v>800</v>
      </c>
      <c r="J388" s="7">
        <v>-3.8093943242999999</v>
      </c>
      <c r="K388" s="8">
        <v>800</v>
      </c>
      <c r="L388" s="7">
        <v>-0.99086405990000004</v>
      </c>
      <c r="M388" s="6">
        <v>800</v>
      </c>
      <c r="N388" s="7">
        <v>-3.7566720666000002</v>
      </c>
      <c r="O388" s="8">
        <v>800</v>
      </c>
      <c r="P388" s="7">
        <v>-1.4289484834999999</v>
      </c>
      <c r="Q388" s="6">
        <v>800</v>
      </c>
      <c r="R388" s="7">
        <v>-3.7917661208000002</v>
      </c>
      <c r="S388" s="8">
        <v>800</v>
      </c>
      <c r="T388" s="7">
        <v>-0.63578269359999995</v>
      </c>
      <c r="U388" s="8">
        <v>800</v>
      </c>
      <c r="V388" s="8">
        <f t="shared" si="104"/>
        <v>-3.8093943242999999</v>
      </c>
      <c r="W388" s="8">
        <f t="shared" si="105"/>
        <v>6.5060903714853333E-2</v>
      </c>
      <c r="X388" s="8">
        <f t="shared" si="106"/>
        <v>-1.4289484834999999</v>
      </c>
      <c r="Y388" s="8">
        <f t="shared" si="107"/>
        <v>0.45358269147066255</v>
      </c>
      <c r="Z388" s="9">
        <f t="shared" si="108"/>
        <v>0.51864359518551584</v>
      </c>
      <c r="AA388" s="1">
        <v>7</v>
      </c>
      <c r="AB388" s="1">
        <v>27</v>
      </c>
    </row>
    <row r="389" spans="1:28" x14ac:dyDescent="0.3">
      <c r="A389" s="6">
        <v>900</v>
      </c>
      <c r="B389" s="7">
        <v>-3.8744995393999999</v>
      </c>
      <c r="C389" s="8">
        <v>900</v>
      </c>
      <c r="D389" s="7">
        <v>-1.1855494584999999</v>
      </c>
      <c r="E389" s="6">
        <v>900</v>
      </c>
      <c r="F389" s="7">
        <v>-3.8780727976999998</v>
      </c>
      <c r="G389" s="8">
        <v>900</v>
      </c>
      <c r="H389" s="7">
        <v>-1.6546331269000001</v>
      </c>
      <c r="I389" s="6">
        <v>900</v>
      </c>
      <c r="J389" s="7">
        <v>-3.8012722336000002</v>
      </c>
      <c r="K389" s="8">
        <v>900</v>
      </c>
      <c r="L389" s="7">
        <v>-1.1908248132999999</v>
      </c>
      <c r="M389" s="6">
        <v>900</v>
      </c>
      <c r="N389" s="7">
        <v>-3.7945910182000002</v>
      </c>
      <c r="O389" s="8">
        <v>900</v>
      </c>
      <c r="P389" s="7">
        <v>-1.2281960540000001</v>
      </c>
      <c r="Q389" s="6">
        <v>900</v>
      </c>
      <c r="R389" s="7">
        <v>-3.8179929060000002</v>
      </c>
      <c r="S389" s="8">
        <v>900</v>
      </c>
      <c r="T389" s="7">
        <v>-0.69574784919999999</v>
      </c>
      <c r="U389" s="8">
        <v>900</v>
      </c>
      <c r="V389" s="8">
        <f t="shared" si="104"/>
        <v>-3.8179929060000002</v>
      </c>
      <c r="W389" s="8">
        <f t="shared" si="105"/>
        <v>4.0188538967446577E-2</v>
      </c>
      <c r="X389" s="8">
        <f t="shared" si="106"/>
        <v>-1.1908248132999999</v>
      </c>
      <c r="Y389" s="8">
        <f t="shared" si="107"/>
        <v>0.33972181791982026</v>
      </c>
      <c r="Z389" s="9">
        <f t="shared" si="108"/>
        <v>0.37991035688726682</v>
      </c>
      <c r="AA389" s="1">
        <v>8</v>
      </c>
      <c r="AB389" s="1">
        <v>27.5</v>
      </c>
    </row>
    <row r="390" spans="1:28" x14ac:dyDescent="0.3">
      <c r="A390" s="6" t="s">
        <v>10</v>
      </c>
      <c r="B390" s="7">
        <v>-3.9310506132</v>
      </c>
      <c r="C390" s="8" t="s">
        <v>10</v>
      </c>
      <c r="D390" s="7">
        <v>-2.0089778592999998</v>
      </c>
      <c r="E390" s="6" t="s">
        <v>10</v>
      </c>
      <c r="F390" s="7">
        <v>-3.8697350615000001</v>
      </c>
      <c r="G390" s="8" t="s">
        <v>10</v>
      </c>
      <c r="H390" s="7">
        <v>-1.9424499150000001</v>
      </c>
      <c r="I390" s="6" t="s">
        <v>10</v>
      </c>
      <c r="J390" s="7">
        <v>-3.8376475594000001</v>
      </c>
      <c r="K390" s="8" t="s">
        <v>10</v>
      </c>
      <c r="L390" s="7">
        <v>-0.77480289729999996</v>
      </c>
      <c r="M390" s="6" t="s">
        <v>10</v>
      </c>
      <c r="N390" s="7">
        <v>-3.8095185697999998</v>
      </c>
      <c r="O390" s="8" t="s">
        <v>10</v>
      </c>
      <c r="P390" s="7">
        <v>-1.5746505585999999</v>
      </c>
      <c r="Q390" s="6" t="s">
        <v>10</v>
      </c>
      <c r="R390" s="7">
        <v>-3.8216563087000002</v>
      </c>
      <c r="S390" s="8" t="s">
        <v>10</v>
      </c>
      <c r="T390" s="7">
        <v>-0.62863023510000005</v>
      </c>
      <c r="U390" s="8" t="s">
        <v>10</v>
      </c>
      <c r="V390" s="8">
        <f t="shared" si="104"/>
        <v>-3.8376475594000001</v>
      </c>
      <c r="W390" s="8">
        <f t="shared" si="105"/>
        <v>4.867358819956067E-2</v>
      </c>
      <c r="X390" s="8">
        <f t="shared" si="106"/>
        <v>-1.5746505585999999</v>
      </c>
      <c r="Y390" s="8">
        <f t="shared" si="107"/>
        <v>0.64817007138210581</v>
      </c>
      <c r="Z390" s="9">
        <f t="shared" si="108"/>
        <v>0.6968436595816665</v>
      </c>
      <c r="AA390" s="1">
        <v>9</v>
      </c>
      <c r="AB390" s="1">
        <v>27.25</v>
      </c>
    </row>
    <row r="391" spans="1:28" x14ac:dyDescent="0.3">
      <c r="A391" s="6" t="s">
        <v>9</v>
      </c>
      <c r="B391" s="7">
        <v>-3.9391248980000002</v>
      </c>
      <c r="C391" s="8" t="s">
        <v>9</v>
      </c>
      <c r="D391" s="7">
        <v>-1.1906444908</v>
      </c>
      <c r="E391" s="6" t="s">
        <v>9</v>
      </c>
      <c r="F391" s="7">
        <v>-3.8590548582999999</v>
      </c>
      <c r="G391" s="8" t="s">
        <v>9</v>
      </c>
      <c r="H391" s="7">
        <v>-2.518582592</v>
      </c>
      <c r="I391" s="6" t="s">
        <v>9</v>
      </c>
      <c r="J391" s="7">
        <v>-3.8296146734000001</v>
      </c>
      <c r="K391" s="8" t="s">
        <v>9</v>
      </c>
      <c r="L391" s="7">
        <v>-1.8716028708000001</v>
      </c>
      <c r="M391" s="6" t="s">
        <v>9</v>
      </c>
      <c r="N391" s="7">
        <v>-3.8049186068999998</v>
      </c>
      <c r="O391" s="8" t="s">
        <v>9</v>
      </c>
      <c r="P391" s="7">
        <v>-0.74172869529999996</v>
      </c>
      <c r="Q391" s="6" t="s">
        <v>9</v>
      </c>
      <c r="R391" s="7">
        <v>-3.8024503795000002</v>
      </c>
      <c r="S391" s="8" t="s">
        <v>9</v>
      </c>
      <c r="T391" s="7">
        <v>-1.3339533717000001</v>
      </c>
      <c r="U391" s="8" t="s">
        <v>9</v>
      </c>
      <c r="V391" s="8">
        <f t="shared" si="104"/>
        <v>-3.8296146734000001</v>
      </c>
      <c r="W391" s="8">
        <f t="shared" si="105"/>
        <v>5.6325112099530214E-2</v>
      </c>
      <c r="X391" s="8">
        <f t="shared" si="106"/>
        <v>-1.3339533717000001</v>
      </c>
      <c r="Y391" s="8">
        <f t="shared" si="107"/>
        <v>0.68354730508711137</v>
      </c>
      <c r="Z391" s="9">
        <f t="shared" si="108"/>
        <v>0.73987241718664154</v>
      </c>
      <c r="AA391" s="1">
        <v>10</v>
      </c>
      <c r="AB391" s="1">
        <v>27.25</v>
      </c>
    </row>
    <row r="392" spans="1:28" x14ac:dyDescent="0.3">
      <c r="A392" s="6" t="s">
        <v>8</v>
      </c>
      <c r="B392" s="7">
        <v>-4.0073518230999996</v>
      </c>
      <c r="C392" s="8" t="s">
        <v>8</v>
      </c>
      <c r="D392" s="7">
        <v>-2.8680223853000002</v>
      </c>
      <c r="E392" s="6" t="s">
        <v>8</v>
      </c>
      <c r="F392" s="7">
        <v>-3.9267784505000001</v>
      </c>
      <c r="G392" s="8" t="s">
        <v>8</v>
      </c>
      <c r="H392" s="7">
        <v>-1.2972791685</v>
      </c>
      <c r="I392" s="6" t="s">
        <v>8</v>
      </c>
      <c r="J392" s="7">
        <v>-3.8966878172000001</v>
      </c>
      <c r="K392" s="8" t="s">
        <v>8</v>
      </c>
      <c r="L392" s="7">
        <v>-1.0946446131000001</v>
      </c>
      <c r="M392" s="6" t="s">
        <v>8</v>
      </c>
      <c r="N392" s="7">
        <v>-3.8576908384999999</v>
      </c>
      <c r="O392" s="8" t="s">
        <v>8</v>
      </c>
      <c r="P392" s="7">
        <v>-0.89672330330000005</v>
      </c>
      <c r="Q392" s="6" t="s">
        <v>8</v>
      </c>
      <c r="R392" s="7">
        <v>-3.8266138388000002</v>
      </c>
      <c r="S392" s="8" t="s">
        <v>8</v>
      </c>
      <c r="T392" s="7">
        <v>-1.1606274772</v>
      </c>
      <c r="U392" s="8" t="s">
        <v>8</v>
      </c>
      <c r="V392" s="8">
        <f t="shared" si="104"/>
        <v>-3.8966878172000001</v>
      </c>
      <c r="W392" s="8">
        <f t="shared" si="105"/>
        <v>6.9610207707776858E-2</v>
      </c>
      <c r="X392" s="8">
        <f t="shared" si="106"/>
        <v>-1.1606274772</v>
      </c>
      <c r="Y392" s="8">
        <f t="shared" si="107"/>
        <v>0.79833175635537479</v>
      </c>
      <c r="Z392" s="9">
        <f t="shared" si="108"/>
        <v>0.86794196406315161</v>
      </c>
      <c r="AA392" s="1" t="s">
        <v>48</v>
      </c>
      <c r="AB392" s="1">
        <f>AVERAGE(AB382:AB391)</f>
        <v>27.324999999999999</v>
      </c>
    </row>
    <row r="393" spans="1:28" x14ac:dyDescent="0.3">
      <c r="A393" s="6" t="s">
        <v>21</v>
      </c>
      <c r="B393" s="7">
        <v>-4.0407522488999996</v>
      </c>
      <c r="C393" s="8" t="s">
        <v>21</v>
      </c>
      <c r="D393" s="7">
        <v>-2.0625855694999999</v>
      </c>
      <c r="E393" s="6" t="s">
        <v>21</v>
      </c>
      <c r="F393" s="7">
        <v>-3.9667129120000002</v>
      </c>
      <c r="G393" s="8" t="s">
        <v>21</v>
      </c>
      <c r="H393" s="7">
        <v>-2.6500763315000002</v>
      </c>
      <c r="I393" s="6" t="s">
        <v>21</v>
      </c>
      <c r="J393" s="7">
        <v>-3.8941873648000001</v>
      </c>
      <c r="K393" s="8" t="s">
        <v>21</v>
      </c>
      <c r="L393" s="7">
        <v>-2.8489233349999998</v>
      </c>
      <c r="M393" s="6" t="s">
        <v>21</v>
      </c>
      <c r="N393" s="7">
        <v>-3.8315503082000002</v>
      </c>
      <c r="O393" s="8" t="s">
        <v>21</v>
      </c>
      <c r="P393" s="7">
        <v>-1.6867303024</v>
      </c>
      <c r="Q393" s="6" t="s">
        <v>21</v>
      </c>
      <c r="R393" s="7">
        <v>-3.9052875201999999</v>
      </c>
      <c r="S393" s="8" t="s">
        <v>21</v>
      </c>
      <c r="T393" s="7">
        <v>-0.27888746850000001</v>
      </c>
      <c r="U393" s="8" t="s">
        <v>21</v>
      </c>
      <c r="V393" s="8">
        <f t="shared" si="104"/>
        <v>-3.9052875201999999</v>
      </c>
      <c r="W393" s="8">
        <f t="shared" si="105"/>
        <v>7.9330002942655908E-2</v>
      </c>
      <c r="X393" s="8">
        <f t="shared" si="106"/>
        <v>-2.0625855694999999</v>
      </c>
      <c r="Y393" s="8">
        <f t="shared" si="107"/>
        <v>1.0201526686209164</v>
      </c>
      <c r="Z393" s="9">
        <f t="shared" si="108"/>
        <v>1.0994826715635724</v>
      </c>
    </row>
    <row r="394" spans="1:28" x14ac:dyDescent="0.3">
      <c r="A394" s="6" t="s">
        <v>7</v>
      </c>
      <c r="B394" s="7">
        <v>-4.0949184015000002</v>
      </c>
      <c r="C394" s="8" t="s">
        <v>7</v>
      </c>
      <c r="D394" s="7">
        <v>-2.4704741794</v>
      </c>
      <c r="E394" s="6" t="s">
        <v>7</v>
      </c>
      <c r="F394" s="7">
        <v>-4.0233973139000003</v>
      </c>
      <c r="G394" s="8" t="s">
        <v>7</v>
      </c>
      <c r="H394" s="7">
        <v>-2.3281498691000002</v>
      </c>
      <c r="I394" s="6" t="s">
        <v>7</v>
      </c>
      <c r="J394" s="7">
        <v>-3.8989603868999998</v>
      </c>
      <c r="K394" s="8" t="s">
        <v>7</v>
      </c>
      <c r="L394" s="7">
        <v>-2.2740773851</v>
      </c>
      <c r="M394" s="6" t="s">
        <v>7</v>
      </c>
      <c r="N394" s="7">
        <v>-3.8368806511</v>
      </c>
      <c r="O394" s="8" t="s">
        <v>7</v>
      </c>
      <c r="P394" s="7">
        <v>-2.7215952089000002</v>
      </c>
      <c r="Q394" s="6" t="s">
        <v>7</v>
      </c>
      <c r="R394" s="7">
        <v>-3.8668260233999998</v>
      </c>
      <c r="S394" s="8" t="s">
        <v>7</v>
      </c>
      <c r="T394" s="7">
        <v>-1.8024906664</v>
      </c>
      <c r="U394" s="8" t="s">
        <v>7</v>
      </c>
      <c r="V394" s="8">
        <f t="shared" si="104"/>
        <v>-3.8989603868999998</v>
      </c>
      <c r="W394" s="8">
        <f t="shared" si="105"/>
        <v>0.11015789635452575</v>
      </c>
      <c r="X394" s="8">
        <f t="shared" si="106"/>
        <v>-2.3281498691000002</v>
      </c>
      <c r="Y394" s="8">
        <f t="shared" si="107"/>
        <v>0.33686434342678129</v>
      </c>
      <c r="Z394" s="9">
        <f t="shared" si="108"/>
        <v>0.44702223978130706</v>
      </c>
    </row>
    <row r="395" spans="1:28" x14ac:dyDescent="0.3">
      <c r="A395" s="6" t="s">
        <v>22</v>
      </c>
      <c r="B395" s="7">
        <v>-4.0504555676000003</v>
      </c>
      <c r="C395" s="8" t="s">
        <v>22</v>
      </c>
      <c r="D395" s="7">
        <v>-2.4028617472999998</v>
      </c>
      <c r="E395" s="6" t="s">
        <v>22</v>
      </c>
      <c r="F395" s="7">
        <v>-3.9748738361</v>
      </c>
      <c r="G395" s="8" t="s">
        <v>22</v>
      </c>
      <c r="H395" s="7">
        <v>-2.8706865583000001</v>
      </c>
      <c r="I395" s="6" t="s">
        <v>22</v>
      </c>
      <c r="J395" s="7">
        <v>-3.9036263312999999</v>
      </c>
      <c r="K395" s="8" t="s">
        <v>22</v>
      </c>
      <c r="L395" s="7">
        <v>-2.4262557693</v>
      </c>
      <c r="M395" s="6" t="s">
        <v>22</v>
      </c>
      <c r="N395" s="7">
        <v>-3.876752132</v>
      </c>
      <c r="O395" s="8" t="s">
        <v>22</v>
      </c>
      <c r="P395" s="7">
        <v>-3.0548684452999999</v>
      </c>
      <c r="Q395" s="6" t="s">
        <v>22</v>
      </c>
      <c r="R395" s="7">
        <v>-3.9154674150000002</v>
      </c>
      <c r="S395" s="8" t="s">
        <v>22</v>
      </c>
      <c r="T395" s="7">
        <v>-2.9110876506999999</v>
      </c>
      <c r="U395" s="8" t="s">
        <v>22</v>
      </c>
      <c r="V395" s="8">
        <f t="shared" si="104"/>
        <v>-3.9154674150000002</v>
      </c>
      <c r="W395" s="8">
        <f t="shared" si="105"/>
        <v>6.9376009276689063E-2</v>
      </c>
      <c r="X395" s="8">
        <f t="shared" si="106"/>
        <v>-2.8706865583000001</v>
      </c>
      <c r="Y395" s="8">
        <f t="shared" si="107"/>
        <v>0.29889599743881151</v>
      </c>
      <c r="Z395" s="9">
        <f t="shared" si="108"/>
        <v>0.36827200671550059</v>
      </c>
    </row>
    <row r="396" spans="1:28" x14ac:dyDescent="0.3">
      <c r="A396" s="6" t="s">
        <v>23</v>
      </c>
      <c r="B396" s="7">
        <v>-4.0644108167999997</v>
      </c>
      <c r="C396" s="8" t="s">
        <v>23</v>
      </c>
      <c r="D396" s="7">
        <v>-2.2636004863000001</v>
      </c>
      <c r="E396" s="6" t="s">
        <v>23</v>
      </c>
      <c r="F396" s="7">
        <v>-4.0092841656999996</v>
      </c>
      <c r="G396" s="8" t="s">
        <v>23</v>
      </c>
      <c r="H396" s="7">
        <v>-0.76618108630000004</v>
      </c>
      <c r="I396" s="6" t="s">
        <v>23</v>
      </c>
      <c r="J396" s="7">
        <v>-3.9613595831000001</v>
      </c>
      <c r="K396" s="8" t="s">
        <v>23</v>
      </c>
      <c r="L396" s="7">
        <v>-2.6953958231000001</v>
      </c>
      <c r="M396" s="6" t="s">
        <v>23</v>
      </c>
      <c r="N396" s="7">
        <v>-3.9370067639999999</v>
      </c>
      <c r="O396" s="8" t="s">
        <v>23</v>
      </c>
      <c r="P396" s="7">
        <v>-2.1605965248999999</v>
      </c>
      <c r="Q396" s="6" t="s">
        <v>23</v>
      </c>
      <c r="R396" s="7">
        <v>-3.9386447169999999</v>
      </c>
      <c r="S396" s="8" t="s">
        <v>23</v>
      </c>
      <c r="T396" s="7">
        <v>-2.5242425919999998</v>
      </c>
      <c r="U396" s="8" t="s">
        <v>23</v>
      </c>
      <c r="V396" s="8">
        <f t="shared" si="104"/>
        <v>-3.9613595831000001</v>
      </c>
      <c r="W396" s="8">
        <f t="shared" si="105"/>
        <v>5.446551060716194E-2</v>
      </c>
      <c r="X396" s="8">
        <f t="shared" si="106"/>
        <v>-2.2636004863000001</v>
      </c>
      <c r="Y396" s="8">
        <f t="shared" si="107"/>
        <v>0.76523991498128707</v>
      </c>
      <c r="Z396" s="9">
        <f t="shared" si="108"/>
        <v>0.81970542558844905</v>
      </c>
    </row>
    <row r="397" spans="1:28" x14ac:dyDescent="0.3">
      <c r="A397" s="6" t="s">
        <v>6</v>
      </c>
      <c r="B397" s="7">
        <v>-4.0409848823000001</v>
      </c>
      <c r="C397" s="8" t="s">
        <v>6</v>
      </c>
      <c r="D397" s="7">
        <v>-2.9381989696000002</v>
      </c>
      <c r="E397" s="6" t="s">
        <v>6</v>
      </c>
      <c r="F397" s="7">
        <v>-3.9986837722000002</v>
      </c>
      <c r="G397" s="8" t="s">
        <v>6</v>
      </c>
      <c r="H397" s="7">
        <v>-1.8382405452999999</v>
      </c>
      <c r="I397" s="6" t="s">
        <v>6</v>
      </c>
      <c r="J397" s="7">
        <v>-3.9126845269000001</v>
      </c>
      <c r="K397" s="8" t="s">
        <v>6</v>
      </c>
      <c r="L397" s="7">
        <v>-1.8769339336999999</v>
      </c>
      <c r="M397" s="6" t="s">
        <v>6</v>
      </c>
      <c r="N397" s="7">
        <v>-3.8701296549999999</v>
      </c>
      <c r="O397" s="8" t="s">
        <v>6</v>
      </c>
      <c r="P397" s="7">
        <v>-3.2466262056000001</v>
      </c>
      <c r="Q397" s="6" t="s">
        <v>6</v>
      </c>
      <c r="R397" s="7">
        <v>-3.8819204107999998</v>
      </c>
      <c r="S397" s="8" t="s">
        <v>6</v>
      </c>
      <c r="T397" s="7">
        <v>-3.2759453352999999</v>
      </c>
      <c r="U397" s="8" t="s">
        <v>6</v>
      </c>
      <c r="V397" s="8">
        <f t="shared" si="104"/>
        <v>-3.9126845269000001</v>
      </c>
      <c r="W397" s="8">
        <f t="shared" si="105"/>
        <v>7.5231464026566275E-2</v>
      </c>
      <c r="X397" s="8">
        <f t="shared" si="106"/>
        <v>-2.9381989696000002</v>
      </c>
      <c r="Y397" s="8">
        <f t="shared" si="107"/>
        <v>0.7222043970224693</v>
      </c>
      <c r="Z397" s="9">
        <f t="shared" si="108"/>
        <v>0.79743586104903552</v>
      </c>
    </row>
    <row r="398" spans="1:28" x14ac:dyDescent="0.3">
      <c r="A398" s="6" t="s">
        <v>24</v>
      </c>
      <c r="B398" s="7">
        <v>-4.1311192267000001</v>
      </c>
      <c r="C398" s="8" t="s">
        <v>24</v>
      </c>
      <c r="D398" s="7">
        <v>-3.8218005261000001</v>
      </c>
      <c r="E398" s="6" t="s">
        <v>24</v>
      </c>
      <c r="F398" s="7">
        <v>-3.9926217647</v>
      </c>
      <c r="G398" s="8" t="s">
        <v>24</v>
      </c>
      <c r="H398" s="7">
        <v>-3.1942875373000001</v>
      </c>
      <c r="I398" s="6" t="s">
        <v>24</v>
      </c>
      <c r="J398" s="7">
        <v>-3.9289797081</v>
      </c>
      <c r="K398" s="8" t="s">
        <v>24</v>
      </c>
      <c r="L398" s="7">
        <v>-3.6471808845</v>
      </c>
      <c r="M398" s="6" t="s">
        <v>24</v>
      </c>
      <c r="N398" s="7">
        <v>-3.9249010402</v>
      </c>
      <c r="O398" s="8" t="s">
        <v>24</v>
      </c>
      <c r="P398" s="7">
        <v>-3.1335217019999999</v>
      </c>
      <c r="Q398" s="6" t="s">
        <v>24</v>
      </c>
      <c r="R398" s="7">
        <v>-3.9218635364000001</v>
      </c>
      <c r="S398" s="8" t="s">
        <v>24</v>
      </c>
      <c r="T398" s="7">
        <v>-3.0091452071</v>
      </c>
      <c r="U398" s="8" t="s">
        <v>24</v>
      </c>
      <c r="V398" s="8">
        <f t="shared" si="104"/>
        <v>-3.9289797081</v>
      </c>
      <c r="W398" s="8">
        <f t="shared" si="105"/>
        <v>8.9463806356155681E-2</v>
      </c>
      <c r="X398" s="8">
        <f t="shared" si="106"/>
        <v>-3.1942875373000001</v>
      </c>
      <c r="Y398" s="8">
        <f t="shared" si="107"/>
        <v>0.3526959260144466</v>
      </c>
      <c r="Z398" s="9">
        <f t="shared" si="108"/>
        <v>0.4421597323706023</v>
      </c>
    </row>
    <row r="399" spans="1:28" x14ac:dyDescent="0.3">
      <c r="A399" s="6" t="s">
        <v>25</v>
      </c>
      <c r="B399" s="7">
        <v>-4.1014701430000002</v>
      </c>
      <c r="C399" s="8" t="s">
        <v>25</v>
      </c>
      <c r="D399" s="7">
        <v>-3.9907850143000001</v>
      </c>
      <c r="E399" s="6" t="s">
        <v>25</v>
      </c>
      <c r="F399" s="7">
        <v>-4.0134081092000002</v>
      </c>
      <c r="G399" s="8" t="s">
        <v>25</v>
      </c>
      <c r="H399" s="7">
        <v>-3.2170781686000001</v>
      </c>
      <c r="I399" s="6" t="s">
        <v>25</v>
      </c>
      <c r="J399" s="7">
        <v>-3.9161166869000001</v>
      </c>
      <c r="K399" s="8" t="s">
        <v>25</v>
      </c>
      <c r="L399" s="7">
        <v>-4.4272693671000001</v>
      </c>
      <c r="M399" s="6" t="s">
        <v>25</v>
      </c>
      <c r="N399" s="7">
        <v>-3.9644652112999998</v>
      </c>
      <c r="O399" s="8" t="s">
        <v>25</v>
      </c>
      <c r="P399" s="7">
        <v>-2.3218240733000002</v>
      </c>
      <c r="Q399" s="6" t="s">
        <v>25</v>
      </c>
      <c r="R399" s="7">
        <v>-3.9735266219000001</v>
      </c>
      <c r="S399" s="8" t="s">
        <v>25</v>
      </c>
      <c r="T399" s="7">
        <v>-2.8462482101000002</v>
      </c>
      <c r="U399" s="8" t="s">
        <v>25</v>
      </c>
      <c r="V399" s="8">
        <f t="shared" si="104"/>
        <v>-3.9735266219000001</v>
      </c>
      <c r="W399" s="8">
        <f t="shared" si="105"/>
        <v>6.9432655189933953E-2</v>
      </c>
      <c r="X399" s="8">
        <f t="shared" si="106"/>
        <v>-3.2170781686000001</v>
      </c>
      <c r="Y399" s="8">
        <f t="shared" si="107"/>
        <v>0.85134135167975244</v>
      </c>
      <c r="Z399" s="9">
        <f t="shared" si="108"/>
        <v>0.92077400686968636</v>
      </c>
    </row>
    <row r="400" spans="1:28" x14ac:dyDescent="0.3">
      <c r="A400" s="6" t="s">
        <v>26</v>
      </c>
      <c r="B400" s="7">
        <v>-4.1627794038000001</v>
      </c>
      <c r="C400" s="8" t="s">
        <v>26</v>
      </c>
      <c r="D400" s="7">
        <v>-5.8256729115999999</v>
      </c>
      <c r="E400" s="6" t="s">
        <v>26</v>
      </c>
      <c r="F400" s="7">
        <v>-4.0837311072000002</v>
      </c>
      <c r="G400" s="8" t="s">
        <v>26</v>
      </c>
      <c r="H400" s="7">
        <v>-6.1183261164999996</v>
      </c>
      <c r="I400" s="6" t="s">
        <v>26</v>
      </c>
      <c r="J400" s="7">
        <v>-4.0556439465</v>
      </c>
      <c r="K400" s="8" t="s">
        <v>26</v>
      </c>
      <c r="L400" s="7">
        <v>-5.2111130921999997</v>
      </c>
      <c r="M400" s="6" t="s">
        <v>26</v>
      </c>
      <c r="N400" s="7">
        <v>-4.0384924832999998</v>
      </c>
      <c r="O400" s="8" t="s">
        <v>26</v>
      </c>
      <c r="P400" s="7">
        <v>-5.7516492916999997</v>
      </c>
      <c r="Q400" s="6" t="s">
        <v>26</v>
      </c>
      <c r="R400" s="7">
        <v>-4.0896742829999999</v>
      </c>
      <c r="S400" s="8" t="s">
        <v>26</v>
      </c>
      <c r="T400" s="7">
        <v>-6.2316050387999997</v>
      </c>
      <c r="U400" s="8" t="s">
        <v>26</v>
      </c>
      <c r="V400" s="8">
        <f t="shared" si="104"/>
        <v>-4.0837311072000002</v>
      </c>
      <c r="W400" s="8">
        <f t="shared" si="105"/>
        <v>4.767640550664231E-2</v>
      </c>
      <c r="X400" s="8">
        <f t="shared" si="106"/>
        <v>-5.8256729115999999</v>
      </c>
      <c r="Y400" s="8">
        <f t="shared" si="107"/>
        <v>0.39798556838894988</v>
      </c>
      <c r="Z400" s="9">
        <f t="shared" si="108"/>
        <v>0.4456619738955922</v>
      </c>
    </row>
    <row r="401" spans="1:26" x14ac:dyDescent="0.3">
      <c r="A401" s="6" t="s">
        <v>27</v>
      </c>
      <c r="B401" s="7">
        <v>-4.3241461531000001</v>
      </c>
      <c r="C401" s="8" t="s">
        <v>27</v>
      </c>
      <c r="D401" s="7">
        <v>-7.8493617458999996</v>
      </c>
      <c r="E401" s="6" t="s">
        <v>27</v>
      </c>
      <c r="F401" s="7">
        <v>-4.2275750276000004</v>
      </c>
      <c r="G401" s="8" t="s">
        <v>27</v>
      </c>
      <c r="H401" s="7">
        <v>-8.0765743113999999</v>
      </c>
      <c r="I401" s="6" t="s">
        <v>27</v>
      </c>
      <c r="J401" s="7">
        <v>-4.1325189498999997</v>
      </c>
      <c r="K401" s="8" t="s">
        <v>27</v>
      </c>
      <c r="L401" s="7">
        <v>-8.2573309065</v>
      </c>
      <c r="M401" s="6" t="s">
        <v>27</v>
      </c>
      <c r="N401" s="7">
        <v>-4.1464248075999999</v>
      </c>
      <c r="O401" s="8" t="s">
        <v>27</v>
      </c>
      <c r="P401" s="7">
        <v>-8.3319802903000006</v>
      </c>
      <c r="Q401" s="6" t="s">
        <v>27</v>
      </c>
      <c r="R401" s="7">
        <v>-4.1166884560000003</v>
      </c>
      <c r="S401" s="8" t="s">
        <v>27</v>
      </c>
      <c r="T401" s="7">
        <v>-7.8488706643999997</v>
      </c>
      <c r="U401" s="8" t="s">
        <v>27</v>
      </c>
      <c r="V401" s="8">
        <f t="shared" si="104"/>
        <v>-4.1464248075999999</v>
      </c>
      <c r="W401" s="8">
        <f t="shared" si="105"/>
        <v>8.6578177364704606E-2</v>
      </c>
      <c r="X401" s="8">
        <f t="shared" si="106"/>
        <v>-8.0765743113999999</v>
      </c>
      <c r="Y401" s="8">
        <f t="shared" si="107"/>
        <v>0.22433753682610047</v>
      </c>
      <c r="Z401" s="9">
        <f t="shared" si="108"/>
        <v>0.3109157141908051</v>
      </c>
    </row>
    <row r="402" spans="1:26" x14ac:dyDescent="0.3">
      <c r="A402" s="6" t="s">
        <v>28</v>
      </c>
      <c r="B402" s="7">
        <v>-4.3951294458000003</v>
      </c>
      <c r="C402" s="8" t="s">
        <v>28</v>
      </c>
      <c r="D402" s="7">
        <v>-11.023519540400001</v>
      </c>
      <c r="E402" s="6" t="s">
        <v>28</v>
      </c>
      <c r="F402" s="7">
        <v>-4.3248392000000004</v>
      </c>
      <c r="G402" s="8" t="s">
        <v>28</v>
      </c>
      <c r="H402" s="7">
        <v>-10.9359330594</v>
      </c>
      <c r="I402" s="6" t="s">
        <v>28</v>
      </c>
      <c r="J402" s="7">
        <v>-4.2521725983999996</v>
      </c>
      <c r="K402" s="8" t="s">
        <v>28</v>
      </c>
      <c r="L402" s="7">
        <v>-11.056498592800001</v>
      </c>
      <c r="M402" s="6" t="s">
        <v>28</v>
      </c>
      <c r="N402" s="7">
        <v>-4.2323494588999999</v>
      </c>
      <c r="O402" s="8" t="s">
        <v>28</v>
      </c>
      <c r="P402" s="7">
        <v>-10.9115810449</v>
      </c>
      <c r="Q402" s="6" t="s">
        <v>28</v>
      </c>
      <c r="R402" s="7">
        <v>-4.2692356588000004</v>
      </c>
      <c r="S402" s="8" t="s">
        <v>28</v>
      </c>
      <c r="T402" s="7">
        <v>-12.295893143000001</v>
      </c>
      <c r="U402" s="8" t="s">
        <v>28</v>
      </c>
      <c r="V402" s="8">
        <f t="shared" si="104"/>
        <v>-4.2692356588000004</v>
      </c>
      <c r="W402" s="8">
        <f t="shared" si="105"/>
        <v>6.5838889053988797E-2</v>
      </c>
      <c r="X402" s="8">
        <f t="shared" si="106"/>
        <v>-11.023519540400001</v>
      </c>
      <c r="Y402" s="8">
        <f t="shared" si="107"/>
        <v>0.59068876111111435</v>
      </c>
      <c r="Z402" s="9">
        <f t="shared" si="108"/>
        <v>0.65652765016510317</v>
      </c>
    </row>
    <row r="403" spans="1:26" x14ac:dyDescent="0.3">
      <c r="A403" s="6" t="s">
        <v>29</v>
      </c>
      <c r="B403" s="7">
        <v>-4.4955534800999999</v>
      </c>
      <c r="C403" s="8" t="s">
        <v>29</v>
      </c>
      <c r="D403" s="7">
        <v>-12.037210049700001</v>
      </c>
      <c r="E403" s="6" t="s">
        <v>29</v>
      </c>
      <c r="F403" s="7">
        <v>-4.4219842637999998</v>
      </c>
      <c r="G403" s="8" t="s">
        <v>29</v>
      </c>
      <c r="H403" s="7">
        <v>-13.826343639899999</v>
      </c>
      <c r="I403" s="6" t="s">
        <v>29</v>
      </c>
      <c r="J403" s="7">
        <v>-4.3444043777000001</v>
      </c>
      <c r="K403" s="8" t="s">
        <v>29</v>
      </c>
      <c r="L403" s="7">
        <v>-13.850084320500001</v>
      </c>
      <c r="M403" s="6" t="s">
        <v>29</v>
      </c>
      <c r="N403" s="7">
        <v>-4.3221057690000002</v>
      </c>
      <c r="O403" s="8" t="s">
        <v>29</v>
      </c>
      <c r="P403" s="7">
        <v>-13.350785473</v>
      </c>
      <c r="Q403" s="6" t="s">
        <v>29</v>
      </c>
      <c r="R403" s="7">
        <v>-4.3262169025999997</v>
      </c>
      <c r="S403" s="8" t="s">
        <v>29</v>
      </c>
      <c r="T403" s="7">
        <v>-12.8765190841</v>
      </c>
      <c r="U403" s="8" t="s">
        <v>29</v>
      </c>
      <c r="V403" s="8">
        <f t="shared" si="104"/>
        <v>-4.3444043777000001</v>
      </c>
      <c r="W403" s="8">
        <f t="shared" si="105"/>
        <v>7.5175833633729663E-2</v>
      </c>
      <c r="X403" s="8">
        <f t="shared" si="106"/>
        <v>-13.350785473</v>
      </c>
      <c r="Y403" s="8">
        <f t="shared" si="107"/>
        <v>0.7572441900185426</v>
      </c>
      <c r="Z403" s="9">
        <f t="shared" si="108"/>
        <v>0.8324200236522723</v>
      </c>
    </row>
    <row r="404" spans="1:26" x14ac:dyDescent="0.3">
      <c r="A404" s="6" t="s">
        <v>5</v>
      </c>
      <c r="B404" s="7">
        <v>-4.5838159686999997</v>
      </c>
      <c r="C404" s="8" t="s">
        <v>5</v>
      </c>
      <c r="D404" s="7">
        <v>-15.5557693006</v>
      </c>
      <c r="E404" s="6" t="s">
        <v>5</v>
      </c>
      <c r="F404" s="7">
        <v>-4.5624444793999999</v>
      </c>
      <c r="G404" s="8" t="s">
        <v>5</v>
      </c>
      <c r="H404" s="7">
        <v>-14.3278887498</v>
      </c>
      <c r="I404" s="6" t="s">
        <v>5</v>
      </c>
      <c r="J404" s="7">
        <v>-4.4312478299000002</v>
      </c>
      <c r="K404" s="8" t="s">
        <v>5</v>
      </c>
      <c r="L404" s="7">
        <v>-14.9340853257</v>
      </c>
      <c r="M404" s="6" t="s">
        <v>5</v>
      </c>
      <c r="N404" s="7">
        <v>-4.4831305097999996</v>
      </c>
      <c r="O404" s="8" t="s">
        <v>5</v>
      </c>
      <c r="P404" s="7">
        <v>-15.3611940911</v>
      </c>
      <c r="Q404" s="6" t="s">
        <v>5</v>
      </c>
      <c r="R404" s="7">
        <v>-4.4066805855000002</v>
      </c>
      <c r="S404" s="8" t="s">
        <v>5</v>
      </c>
      <c r="T404" s="7">
        <v>-15.2865045885</v>
      </c>
      <c r="U404" s="8" t="s">
        <v>5</v>
      </c>
      <c r="V404" s="8">
        <f t="shared" si="104"/>
        <v>-4.4831305097999996</v>
      </c>
      <c r="W404" s="8">
        <f t="shared" si="105"/>
        <v>7.8151741279458023E-2</v>
      </c>
      <c r="X404" s="8">
        <f t="shared" si="106"/>
        <v>-15.2865045885</v>
      </c>
      <c r="Y404" s="8">
        <f t="shared" si="107"/>
        <v>0.48326405350935125</v>
      </c>
      <c r="Z404" s="9">
        <f t="shared" si="108"/>
        <v>0.56141579478880932</v>
      </c>
    </row>
    <row r="405" spans="1:26" x14ac:dyDescent="0.3">
      <c r="A405" s="6" t="s">
        <v>30</v>
      </c>
      <c r="B405" s="7">
        <v>-4.6558884241999996</v>
      </c>
      <c r="C405" s="8" t="s">
        <v>30</v>
      </c>
      <c r="D405" s="7">
        <v>-16.043911332699999</v>
      </c>
      <c r="E405" s="6" t="s">
        <v>30</v>
      </c>
      <c r="F405" s="7">
        <v>-4.6565908270999996</v>
      </c>
      <c r="G405" s="8" t="s">
        <v>30</v>
      </c>
      <c r="H405" s="7">
        <v>-17.926470101500001</v>
      </c>
      <c r="I405" s="6" t="s">
        <v>30</v>
      </c>
      <c r="J405" s="7">
        <v>-4.6729195672000001</v>
      </c>
      <c r="K405" s="8" t="s">
        <v>30</v>
      </c>
      <c r="L405" s="7">
        <v>-16.571538762500001</v>
      </c>
      <c r="M405" s="6" t="s">
        <v>30</v>
      </c>
      <c r="N405" s="7">
        <v>-4.6216943088000004</v>
      </c>
      <c r="O405" s="8" t="s">
        <v>30</v>
      </c>
      <c r="P405" s="7">
        <v>-17.274070657999999</v>
      </c>
      <c r="Q405" s="6" t="s">
        <v>30</v>
      </c>
      <c r="R405" s="7">
        <v>-4.6288092114000001</v>
      </c>
      <c r="S405" s="8" t="s">
        <v>30</v>
      </c>
      <c r="T405" s="7">
        <v>-17.2105411336</v>
      </c>
      <c r="U405" s="8" t="s">
        <v>30</v>
      </c>
      <c r="V405" s="8">
        <f t="shared" si="104"/>
        <v>-4.6558884241999996</v>
      </c>
      <c r="W405" s="8">
        <f t="shared" si="105"/>
        <v>2.1295140097157529E-2</v>
      </c>
      <c r="X405" s="8">
        <f t="shared" si="106"/>
        <v>-17.2105411336</v>
      </c>
      <c r="Y405" s="8">
        <f t="shared" si="107"/>
        <v>0.72030079237538691</v>
      </c>
      <c r="Z405" s="9">
        <f t="shared" si="108"/>
        <v>0.74159593247254441</v>
      </c>
    </row>
    <row r="406" spans="1:26" x14ac:dyDescent="0.3">
      <c r="A406" s="6" t="s">
        <v>31</v>
      </c>
      <c r="B406" s="7">
        <v>-4.8546568084999997</v>
      </c>
      <c r="C406" s="8" t="s">
        <v>31</v>
      </c>
      <c r="D406" s="7">
        <v>-18.369847225400001</v>
      </c>
      <c r="E406" s="6" t="s">
        <v>31</v>
      </c>
      <c r="F406" s="7">
        <v>-4.7588793843000001</v>
      </c>
      <c r="G406" s="8" t="s">
        <v>31</v>
      </c>
      <c r="H406" s="7">
        <v>-19.4958074995</v>
      </c>
      <c r="I406" s="6" t="s">
        <v>31</v>
      </c>
      <c r="J406" s="7">
        <v>-4.7612957992</v>
      </c>
      <c r="K406" s="8" t="s">
        <v>31</v>
      </c>
      <c r="L406" s="7">
        <v>-19.4901978951</v>
      </c>
      <c r="M406" s="6" t="s">
        <v>31</v>
      </c>
      <c r="N406" s="7">
        <v>-4.7352664608000001</v>
      </c>
      <c r="O406" s="8" t="s">
        <v>31</v>
      </c>
      <c r="P406" s="7">
        <v>-18.919683349</v>
      </c>
      <c r="Q406" s="6" t="s">
        <v>31</v>
      </c>
      <c r="R406" s="7">
        <v>-4.7098058485000003</v>
      </c>
      <c r="S406" s="8" t="s">
        <v>31</v>
      </c>
      <c r="T406" s="7">
        <v>-19.729506575399999</v>
      </c>
      <c r="U406" s="8" t="s">
        <v>31</v>
      </c>
      <c r="V406" s="8">
        <f t="shared" si="104"/>
        <v>-4.7588793843000001</v>
      </c>
      <c r="W406" s="8">
        <f t="shared" si="105"/>
        <v>5.4806046278294052E-2</v>
      </c>
      <c r="X406" s="8">
        <f t="shared" si="106"/>
        <v>-19.4901978951</v>
      </c>
      <c r="Y406" s="8">
        <f t="shared" si="107"/>
        <v>0.5522273257060617</v>
      </c>
      <c r="Z406" s="9">
        <f t="shared" si="108"/>
        <v>0.6070333719843557</v>
      </c>
    </row>
    <row r="407" spans="1:26" x14ac:dyDescent="0.3">
      <c r="A407" s="6" t="s">
        <v>32</v>
      </c>
      <c r="B407" s="7">
        <v>-5.0264285553999999</v>
      </c>
      <c r="C407" s="8" t="s">
        <v>32</v>
      </c>
      <c r="D407" s="7">
        <v>-20.6971113886</v>
      </c>
      <c r="E407" s="6" t="s">
        <v>32</v>
      </c>
      <c r="F407" s="7">
        <v>-4.8732674745000004</v>
      </c>
      <c r="G407" s="8" t="s">
        <v>32</v>
      </c>
      <c r="H407" s="7">
        <v>-20.516590365500001</v>
      </c>
      <c r="I407" s="6" t="s">
        <v>32</v>
      </c>
      <c r="J407" s="7">
        <v>-4.8918570094999998</v>
      </c>
      <c r="K407" s="8" t="s">
        <v>32</v>
      </c>
      <c r="L407" s="7">
        <v>-20.9779315559</v>
      </c>
      <c r="M407" s="6" t="s">
        <v>32</v>
      </c>
      <c r="N407" s="7">
        <v>-4.8292058443999997</v>
      </c>
      <c r="O407" s="8" t="s">
        <v>32</v>
      </c>
      <c r="P407" s="7">
        <v>-22.0099043421</v>
      </c>
      <c r="Q407" s="6" t="s">
        <v>32</v>
      </c>
      <c r="R407" s="7">
        <v>-4.8487091607000004</v>
      </c>
      <c r="S407" s="8" t="s">
        <v>32</v>
      </c>
      <c r="T407" s="7">
        <v>-21.5506546314</v>
      </c>
      <c r="U407" s="8" t="s">
        <v>32</v>
      </c>
      <c r="V407" s="8">
        <f t="shared" si="104"/>
        <v>-4.8732674745000004</v>
      </c>
      <c r="W407" s="8">
        <f t="shared" si="105"/>
        <v>7.781586990503081E-2</v>
      </c>
      <c r="X407" s="8">
        <f t="shared" si="106"/>
        <v>-20.9779315559</v>
      </c>
      <c r="Y407" s="8">
        <f t="shared" si="107"/>
        <v>0.61965354410177342</v>
      </c>
      <c r="Z407" s="9">
        <f t="shared" si="108"/>
        <v>0.69746941400680429</v>
      </c>
    </row>
    <row r="408" spans="1:26" x14ac:dyDescent="0.3">
      <c r="A408" s="6" t="s">
        <v>33</v>
      </c>
      <c r="B408" s="7">
        <v>-5.1037223611</v>
      </c>
      <c r="C408" s="8" t="s">
        <v>33</v>
      </c>
      <c r="D408" s="7">
        <v>-22.4553729195</v>
      </c>
      <c r="E408" s="6" t="s">
        <v>33</v>
      </c>
      <c r="F408" s="7">
        <v>-5.1189347452999998</v>
      </c>
      <c r="G408" s="8" t="s">
        <v>33</v>
      </c>
      <c r="H408" s="7">
        <v>-22.0249143831</v>
      </c>
      <c r="I408" s="6" t="s">
        <v>33</v>
      </c>
      <c r="J408" s="7">
        <v>-5.0202314773000003</v>
      </c>
      <c r="K408" s="8" t="s">
        <v>33</v>
      </c>
      <c r="L408" s="7">
        <v>-23.212411101099999</v>
      </c>
      <c r="M408" s="6" t="s">
        <v>33</v>
      </c>
      <c r="N408" s="7">
        <v>-5.0533187790999996</v>
      </c>
      <c r="O408" s="8" t="s">
        <v>33</v>
      </c>
      <c r="P408" s="7">
        <v>-21.788867009899999</v>
      </c>
      <c r="Q408" s="6" t="s">
        <v>33</v>
      </c>
      <c r="R408" s="7">
        <v>-5.0358314026000004</v>
      </c>
      <c r="S408" s="8" t="s">
        <v>33</v>
      </c>
      <c r="T408" s="7">
        <v>-22.739916617199999</v>
      </c>
      <c r="U408" s="8" t="s">
        <v>33</v>
      </c>
      <c r="V408" s="8">
        <f t="shared" si="104"/>
        <v>-5.0533187790999996</v>
      </c>
      <c r="W408" s="8">
        <f t="shared" si="105"/>
        <v>4.2982402727167468E-2</v>
      </c>
      <c r="X408" s="8">
        <f t="shared" si="106"/>
        <v>-22.4553729195</v>
      </c>
      <c r="Y408" s="8">
        <f t="shared" si="107"/>
        <v>0.56634423225930353</v>
      </c>
      <c r="Z408" s="9">
        <f t="shared" si="108"/>
        <v>0.60932663498647099</v>
      </c>
    </row>
    <row r="409" spans="1:26" x14ac:dyDescent="0.3">
      <c r="A409" s="6" t="s">
        <v>34</v>
      </c>
      <c r="B409" s="7">
        <v>-6.7281472069000001</v>
      </c>
      <c r="C409" s="8" t="s">
        <v>34</v>
      </c>
      <c r="D409" s="7">
        <v>-36.436405499099997</v>
      </c>
      <c r="E409" s="6" t="s">
        <v>34</v>
      </c>
      <c r="F409" s="7">
        <v>-6.6477952104</v>
      </c>
      <c r="G409" s="8" t="s">
        <v>34</v>
      </c>
      <c r="H409" s="7">
        <v>-38.316838589500001</v>
      </c>
      <c r="I409" s="6" t="s">
        <v>34</v>
      </c>
      <c r="J409" s="7">
        <v>-6.6716056718000001</v>
      </c>
      <c r="K409" s="8" t="s">
        <v>34</v>
      </c>
      <c r="L409" s="7">
        <v>-37.931543205700002</v>
      </c>
      <c r="M409" s="6" t="s">
        <v>34</v>
      </c>
      <c r="N409" s="7">
        <v>-6.7791784249999996</v>
      </c>
      <c r="O409" s="8" t="s">
        <v>34</v>
      </c>
      <c r="P409" s="7">
        <v>-37.665174606800001</v>
      </c>
      <c r="Q409" s="6" t="s">
        <v>34</v>
      </c>
      <c r="R409" s="7">
        <v>-6.6911034517000001</v>
      </c>
      <c r="S409" s="8" t="s">
        <v>34</v>
      </c>
      <c r="T409" s="7">
        <v>-37.883643720800002</v>
      </c>
      <c r="U409" s="8" t="s">
        <v>34</v>
      </c>
      <c r="V409" s="8">
        <f t="shared" si="104"/>
        <v>-6.6911034517000001</v>
      </c>
      <c r="W409" s="8">
        <f t="shared" si="105"/>
        <v>5.1499109721503802E-2</v>
      </c>
      <c r="X409" s="8">
        <f t="shared" si="106"/>
        <v>-37.883643720800002</v>
      </c>
      <c r="Y409" s="8">
        <f t="shared" si="107"/>
        <v>0.71615602273021806</v>
      </c>
      <c r="Z409" s="9">
        <f t="shared" si="108"/>
        <v>0.7676551324517219</v>
      </c>
    </row>
    <row r="410" spans="1:26" x14ac:dyDescent="0.3">
      <c r="A410" s="6" t="s">
        <v>35</v>
      </c>
      <c r="B410" s="7">
        <v>-8.3510848231000008</v>
      </c>
      <c r="C410" s="8" t="s">
        <v>35</v>
      </c>
      <c r="D410" s="7">
        <v>-48.2090658945</v>
      </c>
      <c r="E410" s="6" t="s">
        <v>35</v>
      </c>
      <c r="F410" s="7">
        <v>-8.3460920491999993</v>
      </c>
      <c r="G410" s="8" t="s">
        <v>35</v>
      </c>
      <c r="H410" s="7">
        <v>-48.719071400499999</v>
      </c>
      <c r="I410" s="6" t="s">
        <v>35</v>
      </c>
      <c r="J410" s="7">
        <v>-8.3888490825000002</v>
      </c>
      <c r="K410" s="8" t="s">
        <v>35</v>
      </c>
      <c r="L410" s="7">
        <v>-48.319185046500003</v>
      </c>
      <c r="M410" s="6" t="s">
        <v>35</v>
      </c>
      <c r="N410" s="7">
        <v>-8.3391917909999993</v>
      </c>
      <c r="O410" s="8" t="s">
        <v>35</v>
      </c>
      <c r="P410" s="7">
        <v>-48.318236499199998</v>
      </c>
      <c r="Q410" s="6" t="s">
        <v>35</v>
      </c>
      <c r="R410" s="7">
        <v>-8.4602226332000008</v>
      </c>
      <c r="S410" s="8" t="s">
        <v>35</v>
      </c>
      <c r="T410" s="7">
        <v>-47.472424795000002</v>
      </c>
      <c r="U410" s="8" t="s">
        <v>35</v>
      </c>
      <c r="V410" s="8">
        <f t="shared" si="104"/>
        <v>-8.3510848231000008</v>
      </c>
      <c r="W410" s="8">
        <f t="shared" si="105"/>
        <v>5.0305882186634523E-2</v>
      </c>
      <c r="X410" s="8">
        <f t="shared" si="106"/>
        <v>-48.318236499199998</v>
      </c>
      <c r="Y410" s="8">
        <f t="shared" si="107"/>
        <v>0.4546370480743363</v>
      </c>
      <c r="Z410" s="9">
        <f t="shared" si="108"/>
        <v>0.50494293026097081</v>
      </c>
    </row>
    <row r="411" spans="1:26" x14ac:dyDescent="0.3">
      <c r="A411" s="6" t="s">
        <v>36</v>
      </c>
      <c r="B411" s="7">
        <v>-9.8855115662999999</v>
      </c>
      <c r="C411" s="8" t="s">
        <v>36</v>
      </c>
      <c r="D411" s="7">
        <v>306.86040196599998</v>
      </c>
      <c r="E411" s="6" t="s">
        <v>36</v>
      </c>
      <c r="F411" s="7">
        <v>-9.7986562354999993</v>
      </c>
      <c r="G411" s="8" t="s">
        <v>36</v>
      </c>
      <c r="H411" s="7">
        <v>305.37515632909998</v>
      </c>
      <c r="I411" s="6" t="s">
        <v>36</v>
      </c>
      <c r="J411" s="7">
        <v>-9.9452711797000006</v>
      </c>
      <c r="K411" s="8" t="s">
        <v>36</v>
      </c>
      <c r="L411" s="7">
        <v>306.68610711719998</v>
      </c>
      <c r="M411" s="6" t="s">
        <v>36</v>
      </c>
      <c r="N411" s="7">
        <v>-9.8752549623999997</v>
      </c>
      <c r="O411" s="8" t="s">
        <v>36</v>
      </c>
      <c r="P411" s="7">
        <v>305.76230552089999</v>
      </c>
      <c r="Q411" s="6" t="s">
        <v>36</v>
      </c>
      <c r="R411" s="7">
        <v>-9.9300619352999995</v>
      </c>
      <c r="S411" s="8" t="s">
        <v>36</v>
      </c>
      <c r="T411" s="7">
        <v>306.12052277369997</v>
      </c>
      <c r="U411" s="8" t="s">
        <v>36</v>
      </c>
      <c r="V411" s="8">
        <f t="shared" si="104"/>
        <v>-9.8855115662999999</v>
      </c>
      <c r="W411" s="8">
        <f t="shared" si="105"/>
        <v>5.7433942067288066E-2</v>
      </c>
      <c r="X411" s="8">
        <f t="shared" si="106"/>
        <v>306.12052277369997</v>
      </c>
      <c r="Y411" s="8">
        <f t="shared" si="107"/>
        <v>0.62109711638349485</v>
      </c>
      <c r="Z411" s="9">
        <f t="shared" si="108"/>
        <v>0.67853105845078288</v>
      </c>
    </row>
    <row r="412" spans="1:26" x14ac:dyDescent="0.3">
      <c r="A412" s="6" t="s">
        <v>37</v>
      </c>
      <c r="B412" s="7">
        <v>-11.1479256768</v>
      </c>
      <c r="C412" s="8" t="s">
        <v>37</v>
      </c>
      <c r="D412" s="7">
        <v>301.3017817219</v>
      </c>
      <c r="E412" s="6" t="s">
        <v>37</v>
      </c>
      <c r="F412" s="7">
        <v>-11.1440958609</v>
      </c>
      <c r="G412" s="8" t="s">
        <v>37</v>
      </c>
      <c r="H412" s="7">
        <v>302.32619195500001</v>
      </c>
      <c r="I412" s="6" t="s">
        <v>37</v>
      </c>
      <c r="J412" s="7">
        <v>-11.1224900085</v>
      </c>
      <c r="K412" s="8" t="s">
        <v>37</v>
      </c>
      <c r="L412" s="7">
        <v>301.17766907070001</v>
      </c>
      <c r="M412" s="6" t="s">
        <v>37</v>
      </c>
      <c r="N412" s="7">
        <v>-11.151756301200001</v>
      </c>
      <c r="O412" s="8" t="s">
        <v>37</v>
      </c>
      <c r="P412" s="7">
        <v>300.47303998770002</v>
      </c>
      <c r="Q412" s="6" t="s">
        <v>37</v>
      </c>
      <c r="R412" s="7">
        <v>-11.3022629625</v>
      </c>
      <c r="S412" s="8" t="s">
        <v>37</v>
      </c>
      <c r="T412" s="7">
        <v>302.26537333530001</v>
      </c>
      <c r="U412" s="8" t="s">
        <v>37</v>
      </c>
      <c r="V412" s="8">
        <f t="shared" si="104"/>
        <v>-11.1479256768</v>
      </c>
      <c r="W412" s="8">
        <f t="shared" si="105"/>
        <v>7.2754974179866053E-2</v>
      </c>
      <c r="X412" s="8">
        <f t="shared" si="106"/>
        <v>301.3017817219</v>
      </c>
      <c r="Y412" s="8">
        <f t="shared" si="107"/>
        <v>0.78514901166007467</v>
      </c>
      <c r="Z412" s="9">
        <f t="shared" si="108"/>
        <v>0.85790398583994076</v>
      </c>
    </row>
    <row r="413" spans="1:26" x14ac:dyDescent="0.3">
      <c r="A413" s="6" t="s">
        <v>38</v>
      </c>
      <c r="B413" s="7">
        <v>-12.363267969400001</v>
      </c>
      <c r="C413" s="8" t="s">
        <v>38</v>
      </c>
      <c r="D413" s="7">
        <v>-61.622220694500001</v>
      </c>
      <c r="E413" s="6" t="s">
        <v>38</v>
      </c>
      <c r="F413" s="7">
        <v>-12.254111273299999</v>
      </c>
      <c r="G413" s="8" t="s">
        <v>38</v>
      </c>
      <c r="H413" s="7">
        <v>-62.758501677600002</v>
      </c>
      <c r="I413" s="6" t="s">
        <v>38</v>
      </c>
      <c r="J413" s="7">
        <v>-12.3791461707</v>
      </c>
      <c r="K413" s="8" t="s">
        <v>38</v>
      </c>
      <c r="L413" s="7">
        <v>-62.250619796899997</v>
      </c>
      <c r="M413" s="6" t="s">
        <v>38</v>
      </c>
      <c r="N413" s="7">
        <v>-12.266835347400001</v>
      </c>
      <c r="O413" s="8" t="s">
        <v>38</v>
      </c>
      <c r="P413" s="7">
        <v>-63.717381950700002</v>
      </c>
      <c r="Q413" s="6" t="s">
        <v>38</v>
      </c>
      <c r="R413" s="7">
        <v>-12.2709459114</v>
      </c>
      <c r="S413" s="8" t="s">
        <v>38</v>
      </c>
      <c r="T413" s="7">
        <v>297.14522674419999</v>
      </c>
      <c r="U413" s="8" t="s">
        <v>38</v>
      </c>
      <c r="V413" s="8">
        <f t="shared" si="104"/>
        <v>-12.2709459114</v>
      </c>
      <c r="W413" s="8">
        <f t="shared" si="105"/>
        <v>5.9332478925096271E-2</v>
      </c>
      <c r="X413" s="8">
        <f t="shared" si="106"/>
        <v>-62.250619796899997</v>
      </c>
      <c r="Y413" s="8">
        <f t="shared" si="107"/>
        <v>160.87905029025191</v>
      </c>
      <c r="Z413" s="9">
        <f t="shared" si="108"/>
        <v>160.938382769177</v>
      </c>
    </row>
    <row r="414" spans="1:26" x14ac:dyDescent="0.3">
      <c r="A414" s="6" t="s">
        <v>39</v>
      </c>
      <c r="B414" s="7">
        <v>-13.2886152084</v>
      </c>
      <c r="C414" s="8" t="s">
        <v>39</v>
      </c>
      <c r="D414" s="7">
        <v>-65.974450381599993</v>
      </c>
      <c r="E414" s="6" t="s">
        <v>39</v>
      </c>
      <c r="F414" s="7">
        <v>-13.3113368755</v>
      </c>
      <c r="G414" s="8" t="s">
        <v>39</v>
      </c>
      <c r="H414" s="7">
        <v>-63.109979707400001</v>
      </c>
      <c r="I414" s="6" t="s">
        <v>39</v>
      </c>
      <c r="J414" s="7">
        <v>-13.391340747299999</v>
      </c>
      <c r="K414" s="8" t="s">
        <v>39</v>
      </c>
      <c r="L414" s="7">
        <v>295.62737440249998</v>
      </c>
      <c r="M414" s="6" t="s">
        <v>39</v>
      </c>
      <c r="N414" s="7">
        <v>-13.387594181400001</v>
      </c>
      <c r="O414" s="8" t="s">
        <v>39</v>
      </c>
      <c r="P414" s="7">
        <v>-60.436254434200002</v>
      </c>
      <c r="Q414" s="6" t="s">
        <v>39</v>
      </c>
      <c r="R414" s="7">
        <v>-13.3271452158</v>
      </c>
      <c r="S414" s="8" t="s">
        <v>39</v>
      </c>
      <c r="T414" s="7">
        <v>294.02916346469999</v>
      </c>
      <c r="U414" s="8" t="s">
        <v>39</v>
      </c>
      <c r="V414" s="8">
        <f t="shared" si="104"/>
        <v>-13.3271452158</v>
      </c>
      <c r="W414" s="8">
        <f t="shared" si="105"/>
        <v>4.6154679804086877E-2</v>
      </c>
      <c r="X414" s="8">
        <f t="shared" si="106"/>
        <v>-60.436254434200002</v>
      </c>
      <c r="Y414" s="8">
        <f t="shared" si="107"/>
        <v>196.09627210216092</v>
      </c>
      <c r="Z414" s="9">
        <f t="shared" si="108"/>
        <v>196.14242678196501</v>
      </c>
    </row>
    <row r="415" spans="1:26" x14ac:dyDescent="0.3">
      <c r="A415" s="6" t="s">
        <v>40</v>
      </c>
      <c r="B415" s="7">
        <v>-14.266114736900001</v>
      </c>
      <c r="C415" s="8" t="s">
        <v>40</v>
      </c>
      <c r="D415" s="7">
        <v>-65.524671375799997</v>
      </c>
      <c r="E415" s="6" t="s">
        <v>40</v>
      </c>
      <c r="F415" s="7">
        <v>-14.4560568544</v>
      </c>
      <c r="G415" s="8" t="s">
        <v>40</v>
      </c>
      <c r="H415" s="7">
        <v>-69.425424634199999</v>
      </c>
      <c r="I415" s="6" t="s">
        <v>40</v>
      </c>
      <c r="J415" s="7">
        <v>-14.406178005899999</v>
      </c>
      <c r="K415" s="8" t="s">
        <v>40</v>
      </c>
      <c r="L415" s="7">
        <v>-69.003398618099993</v>
      </c>
      <c r="M415" s="6" t="s">
        <v>40</v>
      </c>
      <c r="N415" s="7">
        <v>-14.347359668399999</v>
      </c>
      <c r="O415" s="8" t="s">
        <v>40</v>
      </c>
      <c r="P415" s="7">
        <v>-68.975441583000006</v>
      </c>
      <c r="Q415" s="6" t="s">
        <v>40</v>
      </c>
      <c r="R415" s="7">
        <v>-14.260872036</v>
      </c>
      <c r="S415" s="8" t="s">
        <v>40</v>
      </c>
      <c r="T415" s="7">
        <v>-65.436215759199996</v>
      </c>
      <c r="U415" s="8" t="s">
        <v>40</v>
      </c>
      <c r="V415" s="8">
        <f t="shared" si="104"/>
        <v>-14.347359668399999</v>
      </c>
      <c r="W415" s="8">
        <f t="shared" si="105"/>
        <v>8.5667256145321391E-2</v>
      </c>
      <c r="X415" s="8">
        <f t="shared" si="106"/>
        <v>-68.975441583000006</v>
      </c>
      <c r="Y415" s="8">
        <f t="shared" si="107"/>
        <v>2.0097155440229764</v>
      </c>
      <c r="Z415" s="9">
        <f t="shared" si="108"/>
        <v>2.0953828001682977</v>
      </c>
    </row>
    <row r="416" spans="1:26" x14ac:dyDescent="0.3">
      <c r="A416" s="6" t="s">
        <v>41</v>
      </c>
      <c r="B416" s="7">
        <v>-15.007613252300001</v>
      </c>
      <c r="C416" s="8" t="s">
        <v>41</v>
      </c>
      <c r="D416" s="7">
        <v>-65.818289034900005</v>
      </c>
      <c r="E416" s="6" t="s">
        <v>41</v>
      </c>
      <c r="F416" s="7">
        <v>-15.162059873900001</v>
      </c>
      <c r="G416" s="8" t="s">
        <v>41</v>
      </c>
      <c r="H416" s="7">
        <v>-65.975313931700001</v>
      </c>
      <c r="I416" s="6" t="s">
        <v>41</v>
      </c>
      <c r="J416" s="7">
        <v>-15.1323639912</v>
      </c>
      <c r="K416" s="8" t="s">
        <v>41</v>
      </c>
      <c r="L416" s="7">
        <v>-69.492886102699998</v>
      </c>
      <c r="M416" s="6" t="s">
        <v>41</v>
      </c>
      <c r="N416" s="7">
        <v>-15.156763247900001</v>
      </c>
      <c r="O416" s="8" t="s">
        <v>41</v>
      </c>
      <c r="P416" s="7">
        <v>-70.746339750399997</v>
      </c>
      <c r="Q416" s="6" t="s">
        <v>41</v>
      </c>
      <c r="R416" s="7">
        <v>-15.201194106299999</v>
      </c>
      <c r="S416" s="8" t="s">
        <v>41</v>
      </c>
      <c r="T416" s="7">
        <v>-65.742618945499999</v>
      </c>
      <c r="U416" s="8" t="s">
        <v>41</v>
      </c>
      <c r="V416" s="8">
        <f t="shared" si="104"/>
        <v>-15.156763247900001</v>
      </c>
      <c r="W416" s="8">
        <f t="shared" si="105"/>
        <v>7.3784880393886865E-2</v>
      </c>
      <c r="X416" s="8">
        <f t="shared" si="106"/>
        <v>-65.975313931700001</v>
      </c>
      <c r="Y416" s="8">
        <f t="shared" si="107"/>
        <v>2.3841324442453051</v>
      </c>
      <c r="Z416" s="9">
        <f t="shared" si="108"/>
        <v>2.4579173246391921</v>
      </c>
    </row>
    <row r="417" spans="1:26" x14ac:dyDescent="0.3">
      <c r="A417" s="6" t="s">
        <v>4</v>
      </c>
      <c r="B417" s="7">
        <v>-15.869483754399999</v>
      </c>
      <c r="C417" s="8" t="s">
        <v>4</v>
      </c>
      <c r="D417" s="7">
        <v>-68.818158297500005</v>
      </c>
      <c r="E417" s="6" t="s">
        <v>4</v>
      </c>
      <c r="F417" s="7">
        <v>-16.112415015700002</v>
      </c>
      <c r="G417" s="8" t="s">
        <v>4</v>
      </c>
      <c r="H417" s="7">
        <v>-69.846821838599993</v>
      </c>
      <c r="I417" s="6" t="s">
        <v>4</v>
      </c>
      <c r="J417" s="7">
        <v>-15.953938026199999</v>
      </c>
      <c r="K417" s="8" t="s">
        <v>4</v>
      </c>
      <c r="L417" s="7">
        <v>-69.792253616699995</v>
      </c>
      <c r="M417" s="6" t="s">
        <v>4</v>
      </c>
      <c r="N417" s="7">
        <v>-16.055580064299999</v>
      </c>
      <c r="O417" s="8" t="s">
        <v>4</v>
      </c>
      <c r="P417" s="7">
        <v>-70.583225772600002</v>
      </c>
      <c r="Q417" s="6" t="s">
        <v>4</v>
      </c>
      <c r="R417" s="7">
        <v>-16.103478367899999</v>
      </c>
      <c r="S417" s="8" t="s">
        <v>4</v>
      </c>
      <c r="T417" s="7">
        <v>-67.962247999900001</v>
      </c>
      <c r="U417" s="8" t="s">
        <v>4</v>
      </c>
      <c r="V417" s="8">
        <f t="shared" si="104"/>
        <v>-16.055580064299999</v>
      </c>
      <c r="W417" s="8">
        <f t="shared" si="105"/>
        <v>0.10462937785718879</v>
      </c>
      <c r="X417" s="8">
        <f t="shared" si="106"/>
        <v>-69.792253616699995</v>
      </c>
      <c r="Y417" s="8">
        <f t="shared" si="107"/>
        <v>1.0197064526899358</v>
      </c>
      <c r="Z417" s="9">
        <f t="shared" si="108"/>
        <v>1.1243358305471245</v>
      </c>
    </row>
    <row r="418" spans="1:26" x14ac:dyDescent="0.3">
      <c r="A418" s="6" t="s">
        <v>3</v>
      </c>
      <c r="B418" s="7">
        <v>-21.131110545399999</v>
      </c>
      <c r="C418" s="8" t="s">
        <v>3</v>
      </c>
      <c r="D418" s="7">
        <v>-73.588854017599999</v>
      </c>
      <c r="E418" s="6" t="s">
        <v>3</v>
      </c>
      <c r="F418" s="7">
        <v>-21.5379069118</v>
      </c>
      <c r="G418" s="8" t="s">
        <v>3</v>
      </c>
      <c r="H418" s="7">
        <v>-75.527939387100005</v>
      </c>
      <c r="I418" s="6" t="s">
        <v>3</v>
      </c>
      <c r="J418" s="7">
        <v>-21.339155290099999</v>
      </c>
      <c r="K418" s="8" t="s">
        <v>3</v>
      </c>
      <c r="L418" s="7">
        <v>-80.459606216899999</v>
      </c>
      <c r="M418" s="6" t="s">
        <v>3</v>
      </c>
      <c r="N418" s="7">
        <v>-21.555696742599999</v>
      </c>
      <c r="O418" s="8" t="s">
        <v>3</v>
      </c>
      <c r="P418" s="7">
        <v>-74.956458332599993</v>
      </c>
      <c r="Q418" s="6" t="s">
        <v>3</v>
      </c>
      <c r="R418" s="7">
        <v>-21.270134649300001</v>
      </c>
      <c r="S418" s="8" t="s">
        <v>3</v>
      </c>
      <c r="T418" s="7">
        <v>-79.086625730099996</v>
      </c>
      <c r="U418" s="8" t="s">
        <v>3</v>
      </c>
      <c r="V418" s="8">
        <f t="shared" si="104"/>
        <v>-21.339155290099999</v>
      </c>
      <c r="W418" s="8">
        <f t="shared" si="105"/>
        <v>0.18070521135834169</v>
      </c>
      <c r="X418" s="8">
        <f t="shared" si="106"/>
        <v>-75.527939387100005</v>
      </c>
      <c r="Y418" s="8">
        <f t="shared" si="107"/>
        <v>2.9120722416193963</v>
      </c>
      <c r="Z418" s="9">
        <f t="shared" si="108"/>
        <v>3.0927774529777379</v>
      </c>
    </row>
    <row r="419" spans="1:26" x14ac:dyDescent="0.3">
      <c r="A419" s="6" t="s">
        <v>2</v>
      </c>
      <c r="B419" s="7">
        <v>-24.4406442491</v>
      </c>
      <c r="C419" s="8" t="s">
        <v>2</v>
      </c>
      <c r="D419" s="7">
        <v>-78.874225856400002</v>
      </c>
      <c r="E419" s="6" t="s">
        <v>2</v>
      </c>
      <c r="F419" s="7">
        <v>-24.7555794142</v>
      </c>
      <c r="G419" s="8" t="s">
        <v>2</v>
      </c>
      <c r="H419" s="7">
        <v>-78.751152877799996</v>
      </c>
      <c r="I419" s="6" t="s">
        <v>2</v>
      </c>
      <c r="J419" s="7">
        <v>-25.089383293600001</v>
      </c>
      <c r="K419" s="8" t="s">
        <v>2</v>
      </c>
      <c r="L419" s="7">
        <v>-76.5761744096</v>
      </c>
      <c r="M419" s="6" t="s">
        <v>2</v>
      </c>
      <c r="N419" s="7">
        <v>-24.890073919799999</v>
      </c>
      <c r="O419" s="8" t="s">
        <v>2</v>
      </c>
      <c r="P419" s="7">
        <v>-73.918965840200002</v>
      </c>
      <c r="Q419" s="6" t="s">
        <v>2</v>
      </c>
      <c r="R419" s="7">
        <v>-24.296389152900002</v>
      </c>
      <c r="S419" s="8" t="s">
        <v>2</v>
      </c>
      <c r="T419" s="7">
        <v>-73.754315433100004</v>
      </c>
      <c r="U419" s="8" t="s">
        <v>2</v>
      </c>
      <c r="V419" s="8">
        <f t="shared" si="104"/>
        <v>-24.7555794142</v>
      </c>
      <c r="W419" s="8">
        <f t="shared" si="105"/>
        <v>0.32436384677477093</v>
      </c>
      <c r="X419" s="8">
        <f t="shared" si="106"/>
        <v>-76.5761744096</v>
      </c>
      <c r="Y419" s="8">
        <f t="shared" si="107"/>
        <v>2.4916257198294347</v>
      </c>
      <c r="Z419" s="9">
        <f t="shared" si="108"/>
        <v>2.8159895666042054</v>
      </c>
    </row>
    <row r="420" spans="1:26" x14ac:dyDescent="0.3">
      <c r="A420" s="6" t="s">
        <v>42</v>
      </c>
      <c r="B420" s="7">
        <v>-26.841551315899999</v>
      </c>
      <c r="C420" s="8" t="s">
        <v>42</v>
      </c>
      <c r="D420" s="7">
        <v>-69.489124616400005</v>
      </c>
      <c r="E420" s="6" t="s">
        <v>42</v>
      </c>
      <c r="F420" s="7">
        <v>-27.186733765100001</v>
      </c>
      <c r="G420" s="8" t="s">
        <v>42</v>
      </c>
      <c r="H420" s="7">
        <v>-74.437227435200001</v>
      </c>
      <c r="I420" s="6" t="s">
        <v>42</v>
      </c>
      <c r="J420" s="7">
        <v>-26.926234135800001</v>
      </c>
      <c r="K420" s="8" t="s">
        <v>42</v>
      </c>
      <c r="L420" s="7">
        <v>-82.481665261399996</v>
      </c>
      <c r="M420" s="6" t="s">
        <v>42</v>
      </c>
      <c r="N420" s="7">
        <v>-26.655065778699999</v>
      </c>
      <c r="O420" s="8" t="s">
        <v>42</v>
      </c>
      <c r="P420" s="7">
        <v>-63.047745448800001</v>
      </c>
      <c r="Q420" s="6" t="s">
        <v>42</v>
      </c>
      <c r="R420" s="7">
        <v>-26.792211123400001</v>
      </c>
      <c r="S420" s="8" t="s">
        <v>42</v>
      </c>
      <c r="T420" s="7">
        <v>-82.636036393699996</v>
      </c>
      <c r="U420" s="8" t="s">
        <v>42</v>
      </c>
      <c r="V420" s="8">
        <f t="shared" si="104"/>
        <v>-26.841551315899999</v>
      </c>
      <c r="W420" s="8">
        <f t="shared" si="105"/>
        <v>0.19748616713109585</v>
      </c>
      <c r="X420" s="8">
        <f t="shared" si="106"/>
        <v>-74.437227435200001</v>
      </c>
      <c r="Y420" s="8">
        <f t="shared" si="107"/>
        <v>8.4577729008454146</v>
      </c>
      <c r="Z420" s="9">
        <f t="shared" si="108"/>
        <v>8.6552590679765107</v>
      </c>
    </row>
    <row r="421" spans="1:26" x14ac:dyDescent="0.3">
      <c r="A421" s="6" t="s">
        <v>1</v>
      </c>
      <c r="B421" s="7">
        <v>-28.238893373500002</v>
      </c>
      <c r="C421" s="8" t="s">
        <v>1</v>
      </c>
      <c r="D421" s="7">
        <v>-75.001887181300006</v>
      </c>
      <c r="E421" s="6" t="s">
        <v>1</v>
      </c>
      <c r="F421" s="7">
        <v>-28.8321731337</v>
      </c>
      <c r="G421" s="8" t="s">
        <v>1</v>
      </c>
      <c r="H421" s="7">
        <v>-77.103948686999999</v>
      </c>
      <c r="I421" s="6" t="s">
        <v>1</v>
      </c>
      <c r="J421" s="7">
        <v>-27.994743076100001</v>
      </c>
      <c r="K421" s="8" t="s">
        <v>1</v>
      </c>
      <c r="L421" s="7">
        <v>-74.591665351100005</v>
      </c>
      <c r="M421" s="6" t="s">
        <v>1</v>
      </c>
      <c r="N421" s="7">
        <v>-28.223514358700001</v>
      </c>
      <c r="O421" s="8" t="s">
        <v>1</v>
      </c>
      <c r="P421" s="7">
        <v>-76.763284779200006</v>
      </c>
      <c r="Q421" s="6" t="s">
        <v>1</v>
      </c>
      <c r="R421" s="7">
        <v>-29.875722291199999</v>
      </c>
      <c r="S421" s="8" t="s">
        <v>1</v>
      </c>
      <c r="T421" s="7">
        <v>-71.755838598699995</v>
      </c>
      <c r="U421" s="8" t="s">
        <v>1</v>
      </c>
      <c r="V421" s="8">
        <f t="shared" si="104"/>
        <v>-28.238893373500002</v>
      </c>
      <c r="W421" s="8">
        <f t="shared" si="105"/>
        <v>0.76065745480375746</v>
      </c>
      <c r="X421" s="8">
        <f t="shared" si="106"/>
        <v>-75.001887181300006</v>
      </c>
      <c r="Y421" s="8">
        <f t="shared" si="107"/>
        <v>2.1341105870764236</v>
      </c>
      <c r="Z421" s="9">
        <f t="shared" si="108"/>
        <v>2.8947680418801811</v>
      </c>
    </row>
    <row r="422" spans="1:26" x14ac:dyDescent="0.3">
      <c r="A422" s="6" t="s">
        <v>43</v>
      </c>
      <c r="B422" s="7">
        <v>-30.402456667700001</v>
      </c>
      <c r="C422" s="8" t="s">
        <v>43</v>
      </c>
      <c r="D422" s="7">
        <v>-79.499803203400006</v>
      </c>
      <c r="E422" s="6" t="s">
        <v>43</v>
      </c>
      <c r="F422" s="7">
        <v>-29.755088493399999</v>
      </c>
      <c r="G422" s="8" t="s">
        <v>43</v>
      </c>
      <c r="H422" s="7">
        <v>-60.771557942699999</v>
      </c>
      <c r="I422" s="6" t="s">
        <v>43</v>
      </c>
      <c r="J422" s="7">
        <v>-29.5141187077</v>
      </c>
      <c r="K422" s="8" t="s">
        <v>43</v>
      </c>
      <c r="L422" s="7">
        <v>-70.1613627511</v>
      </c>
      <c r="M422" s="6" t="s">
        <v>43</v>
      </c>
      <c r="N422" s="7">
        <v>-29.458644044100001</v>
      </c>
      <c r="O422" s="8" t="s">
        <v>43</v>
      </c>
      <c r="P422" s="7">
        <v>-72.663675283299995</v>
      </c>
      <c r="Q422" s="6" t="s">
        <v>43</v>
      </c>
      <c r="R422" s="7">
        <v>-29.670818646800001</v>
      </c>
      <c r="S422" s="8" t="s">
        <v>43</v>
      </c>
      <c r="T422" s="7">
        <v>-79.913650813800004</v>
      </c>
      <c r="U422" s="8" t="s">
        <v>43</v>
      </c>
      <c r="V422" s="8">
        <f t="shared" si="104"/>
        <v>-29.670818646800001</v>
      </c>
      <c r="W422" s="8">
        <f t="shared" si="105"/>
        <v>0.3781536641234694</v>
      </c>
      <c r="X422" s="8">
        <f t="shared" si="106"/>
        <v>-72.663675283299995</v>
      </c>
      <c r="Y422" s="8">
        <f t="shared" si="107"/>
        <v>7.8574773297111511</v>
      </c>
      <c r="Z422" s="9">
        <f t="shared" si="108"/>
        <v>8.2356309938346204</v>
      </c>
    </row>
    <row r="423" spans="1:26" x14ac:dyDescent="0.3">
      <c r="A423" s="6"/>
      <c r="B423" s="7"/>
      <c r="C423" s="8"/>
      <c r="D423" s="7"/>
      <c r="E423" s="6" t="s">
        <v>44</v>
      </c>
      <c r="F423" s="7">
        <v>-31.343767842599998</v>
      </c>
      <c r="G423" s="8" t="s">
        <v>44</v>
      </c>
      <c r="H423" s="7">
        <v>-71.275119308300006</v>
      </c>
      <c r="I423" s="6" t="s">
        <v>44</v>
      </c>
      <c r="J423" s="7">
        <v>-30.867209257900001</v>
      </c>
      <c r="K423" s="8" t="s">
        <v>44</v>
      </c>
      <c r="L423" s="7">
        <v>-85.537351896900006</v>
      </c>
      <c r="M423" s="6" t="s">
        <v>44</v>
      </c>
      <c r="N423" s="7">
        <v>-32.445838110799997</v>
      </c>
      <c r="O423" s="8" t="s">
        <v>44</v>
      </c>
      <c r="P423" s="7">
        <v>-88.389943606200006</v>
      </c>
      <c r="Q423" s="6" t="s">
        <v>44</v>
      </c>
      <c r="R423" s="7">
        <v>-30.559057018499999</v>
      </c>
      <c r="S423" s="8" t="s">
        <v>44</v>
      </c>
      <c r="T423" s="7">
        <v>-63.868740719999998</v>
      </c>
      <c r="U423" s="8" t="s">
        <v>44</v>
      </c>
      <c r="V423" s="8">
        <f t="shared" si="104"/>
        <v>-31.105488550250001</v>
      </c>
      <c r="W423" s="8">
        <f t="shared" si="105"/>
        <v>0.82686192853249629</v>
      </c>
      <c r="X423" s="8">
        <f t="shared" si="106"/>
        <v>-78.406235602600006</v>
      </c>
      <c r="Y423" s="8">
        <f t="shared" si="107"/>
        <v>11.655250296663089</v>
      </c>
      <c r="Z423" s="9">
        <f t="shared" si="108"/>
        <v>12.482112225195586</v>
      </c>
    </row>
    <row r="424" spans="1:26" x14ac:dyDescent="0.3">
      <c r="A424" s="6"/>
      <c r="B424" s="7"/>
      <c r="C424" s="8"/>
      <c r="D424" s="7"/>
      <c r="E424" s="6"/>
      <c r="F424" s="7"/>
      <c r="G424" s="8"/>
      <c r="H424" s="7"/>
      <c r="I424" s="6"/>
      <c r="J424" s="7"/>
      <c r="K424" s="8"/>
      <c r="L424" s="7"/>
      <c r="M424" s="6"/>
      <c r="N424" s="7"/>
      <c r="O424" s="8"/>
      <c r="P424" s="7"/>
      <c r="Q424" s="6"/>
      <c r="R424" s="7"/>
      <c r="S424" s="8"/>
      <c r="T424" s="7"/>
      <c r="U424" s="8" t="s">
        <v>45</v>
      </c>
      <c r="V424" s="8" t="e">
        <f t="shared" si="104"/>
        <v>#NUM!</v>
      </c>
      <c r="W424" s="8" t="e">
        <f t="shared" si="105"/>
        <v>#DIV/0!</v>
      </c>
      <c r="X424" s="8" t="e">
        <f t="shared" si="106"/>
        <v>#NUM!</v>
      </c>
      <c r="Y424" s="8" t="e">
        <f t="shared" si="107"/>
        <v>#DIV/0!</v>
      </c>
      <c r="Z424" s="9" t="e">
        <f t="shared" si="108"/>
        <v>#DIV/0!</v>
      </c>
    </row>
    <row r="425" spans="1:26" x14ac:dyDescent="0.3">
      <c r="A425" s="6"/>
      <c r="B425" s="7"/>
      <c r="C425" s="8"/>
      <c r="D425" s="7"/>
      <c r="E425" s="6"/>
      <c r="F425" s="7"/>
      <c r="G425" s="8"/>
      <c r="H425" s="7"/>
      <c r="I425" s="6"/>
      <c r="J425" s="7"/>
      <c r="K425" s="8"/>
      <c r="L425" s="7"/>
      <c r="M425" s="6"/>
      <c r="N425" s="7"/>
      <c r="O425" s="8"/>
      <c r="P425" s="7"/>
      <c r="Q425" s="6"/>
      <c r="R425" s="7"/>
      <c r="S425" s="8"/>
      <c r="T425" s="7"/>
      <c r="U425" s="8" t="s">
        <v>0</v>
      </c>
      <c r="V425" s="8" t="e">
        <f t="shared" si="104"/>
        <v>#NUM!</v>
      </c>
      <c r="W425" s="8" t="e">
        <f t="shared" si="105"/>
        <v>#DIV/0!</v>
      </c>
      <c r="X425" s="8" t="e">
        <f t="shared" si="106"/>
        <v>#NUM!</v>
      </c>
      <c r="Y425" s="8" t="e">
        <f t="shared" si="107"/>
        <v>#DIV/0!</v>
      </c>
      <c r="Z425" s="9" t="e">
        <f t="shared" si="108"/>
        <v>#DIV/0!</v>
      </c>
    </row>
    <row r="426" spans="1:26" x14ac:dyDescent="0.3">
      <c r="A426" s="6"/>
      <c r="B426" s="7"/>
      <c r="C426" s="8"/>
      <c r="D426" s="7"/>
      <c r="E426" s="6"/>
      <c r="F426" s="7"/>
      <c r="G426" s="8"/>
      <c r="H426" s="7"/>
      <c r="I426" s="6"/>
      <c r="J426" s="7"/>
      <c r="K426" s="8"/>
      <c r="L426" s="7"/>
      <c r="M426" s="6"/>
      <c r="N426" s="7"/>
      <c r="O426" s="8"/>
      <c r="P426" s="7"/>
      <c r="Q426" s="6"/>
      <c r="R426" s="7"/>
      <c r="S426" s="8"/>
      <c r="T426" s="7"/>
      <c r="U426" s="8" t="s">
        <v>46</v>
      </c>
      <c r="V426" s="8" t="e">
        <f t="shared" si="104"/>
        <v>#NUM!</v>
      </c>
      <c r="W426" s="8" t="e">
        <f t="shared" si="105"/>
        <v>#DIV/0!</v>
      </c>
      <c r="X426" s="8" t="e">
        <f t="shared" si="106"/>
        <v>#NUM!</v>
      </c>
      <c r="Y426" s="8" t="e">
        <f t="shared" si="107"/>
        <v>#DIV/0!</v>
      </c>
      <c r="Z426" s="9" t="e">
        <f t="shared" si="108"/>
        <v>#DIV/0!</v>
      </c>
    </row>
    <row r="427" spans="1:26" x14ac:dyDescent="0.3">
      <c r="A427" s="6"/>
      <c r="B427" s="7"/>
      <c r="C427" s="8"/>
      <c r="D427" s="7"/>
      <c r="E427" s="6"/>
      <c r="F427" s="7"/>
      <c r="G427" s="8"/>
      <c r="H427" s="7"/>
      <c r="I427" s="6"/>
      <c r="J427" s="7"/>
      <c r="K427" s="8"/>
      <c r="L427" s="7"/>
      <c r="M427" s="6"/>
      <c r="N427" s="7"/>
      <c r="O427" s="8"/>
      <c r="P427" s="7"/>
      <c r="Q427" s="6"/>
      <c r="R427" s="7"/>
      <c r="S427" s="8"/>
      <c r="T427" s="7"/>
      <c r="U427" s="8" t="s">
        <v>47</v>
      </c>
      <c r="V427" s="8" t="e">
        <f t="shared" si="104"/>
        <v>#NUM!</v>
      </c>
      <c r="W427" s="8" t="e">
        <f t="shared" si="105"/>
        <v>#DIV/0!</v>
      </c>
      <c r="X427" s="8" t="e">
        <f t="shared" si="106"/>
        <v>#NUM!</v>
      </c>
      <c r="Y427" s="8" t="e">
        <f t="shared" si="107"/>
        <v>#DIV/0!</v>
      </c>
      <c r="Z427" s="9" t="e">
        <f t="shared" si="108"/>
        <v>#DIV/0!</v>
      </c>
    </row>
    <row r="428" spans="1:26" x14ac:dyDescent="0.3">
      <c r="A428" s="6"/>
      <c r="B428" s="7"/>
      <c r="C428" s="8"/>
      <c r="D428" s="7"/>
      <c r="E428" s="6"/>
      <c r="F428" s="7"/>
      <c r="G428" s="8"/>
      <c r="H428" s="7"/>
      <c r="I428" s="6"/>
      <c r="J428" s="7"/>
      <c r="K428" s="8"/>
      <c r="L428" s="7"/>
      <c r="M428" s="6"/>
      <c r="N428" s="7"/>
      <c r="O428" s="8"/>
      <c r="P428" s="7"/>
      <c r="Q428" s="6"/>
      <c r="R428" s="7"/>
      <c r="S428" s="8"/>
      <c r="T428" s="7"/>
      <c r="U428" s="6"/>
      <c r="V428" s="8" t="e">
        <f t="shared" si="104"/>
        <v>#NUM!</v>
      </c>
      <c r="W428" s="8" t="e">
        <f t="shared" si="105"/>
        <v>#DIV/0!</v>
      </c>
      <c r="X428" s="8" t="e">
        <f t="shared" si="106"/>
        <v>#NUM!</v>
      </c>
      <c r="Y428" s="8" t="e">
        <f t="shared" si="107"/>
        <v>#DIV/0!</v>
      </c>
      <c r="Z428" s="9" t="e">
        <f t="shared" si="108"/>
        <v>#DIV/0!</v>
      </c>
    </row>
    <row r="429" spans="1:26" x14ac:dyDescent="0.3">
      <c r="A429" s="6"/>
      <c r="B429" s="7"/>
      <c r="C429" s="8"/>
      <c r="D429" s="7"/>
      <c r="E429" s="6"/>
      <c r="F429" s="7"/>
      <c r="G429" s="8"/>
      <c r="H429" s="7"/>
      <c r="I429" s="6"/>
      <c r="J429" s="7"/>
      <c r="K429" s="8"/>
      <c r="L429" s="7"/>
      <c r="M429" s="6"/>
      <c r="N429" s="7"/>
      <c r="O429" s="8"/>
      <c r="P429" s="7"/>
      <c r="Q429" s="6"/>
      <c r="R429" s="7"/>
      <c r="S429" s="8"/>
      <c r="T429" s="7"/>
      <c r="U429" s="6"/>
      <c r="V429" s="8" t="e">
        <f t="shared" si="104"/>
        <v>#NUM!</v>
      </c>
      <c r="W429" s="8" t="e">
        <f t="shared" si="105"/>
        <v>#DIV/0!</v>
      </c>
      <c r="X429" s="8" t="e">
        <f t="shared" si="106"/>
        <v>#NUM!</v>
      </c>
      <c r="Y429" s="8" t="e">
        <f t="shared" si="107"/>
        <v>#DIV/0!</v>
      </c>
      <c r="Z429" s="9" t="e">
        <f t="shared" si="108"/>
        <v>#DIV/0!</v>
      </c>
    </row>
    <row r="430" spans="1:26" ht="15" thickBot="1" x14ac:dyDescent="0.35">
      <c r="A430" s="10"/>
      <c r="B430" s="11"/>
      <c r="C430" s="12"/>
      <c r="D430" s="11"/>
      <c r="E430" s="10"/>
      <c r="F430" s="11"/>
      <c r="G430" s="12"/>
      <c r="H430" s="11"/>
      <c r="I430" s="10"/>
      <c r="J430" s="11"/>
      <c r="K430" s="12"/>
      <c r="L430" s="11"/>
      <c r="M430" s="10"/>
      <c r="N430" s="11"/>
      <c r="O430" s="12"/>
      <c r="P430" s="11"/>
      <c r="Q430" s="10"/>
      <c r="R430" s="11"/>
      <c r="S430" s="12"/>
      <c r="T430" s="11"/>
      <c r="U430" s="10"/>
      <c r="V430" s="12" t="e">
        <f t="shared" si="104"/>
        <v>#NUM!</v>
      </c>
      <c r="W430" s="12" t="e">
        <f t="shared" si="105"/>
        <v>#DIV/0!</v>
      </c>
      <c r="X430" s="12" t="e">
        <f t="shared" si="106"/>
        <v>#NUM!</v>
      </c>
      <c r="Y430" s="12" t="e">
        <f t="shared" si="107"/>
        <v>#DIV/0!</v>
      </c>
      <c r="Z430" s="9" t="e">
        <f t="shared" si="108"/>
        <v>#DIV/0!</v>
      </c>
    </row>
    <row r="431" spans="1:26" x14ac:dyDescent="0.3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" thickBot="1" x14ac:dyDescent="0.35"/>
    <row r="433" spans="1:28" ht="24" thickBot="1" x14ac:dyDescent="0.5">
      <c r="A433" s="90" t="s">
        <v>63</v>
      </c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2"/>
    </row>
    <row r="434" spans="1:28" ht="21" x14ac:dyDescent="0.4">
      <c r="A434" s="93" t="s">
        <v>11</v>
      </c>
      <c r="B434" s="94"/>
      <c r="C434" s="94"/>
      <c r="D434" s="95"/>
      <c r="E434" s="93" t="s">
        <v>12</v>
      </c>
      <c r="F434" s="94"/>
      <c r="G434" s="94"/>
      <c r="H434" s="95"/>
      <c r="I434" s="93" t="s">
        <v>13</v>
      </c>
      <c r="J434" s="94"/>
      <c r="K434" s="94"/>
      <c r="L434" s="95"/>
      <c r="M434" s="93" t="s">
        <v>14</v>
      </c>
      <c r="N434" s="94"/>
      <c r="O434" s="94"/>
      <c r="P434" s="95"/>
      <c r="Q434" s="93" t="s">
        <v>15</v>
      </c>
      <c r="R434" s="94"/>
      <c r="S434" s="94"/>
      <c r="T434" s="95"/>
      <c r="U434" s="96" t="s">
        <v>20</v>
      </c>
      <c r="V434" s="97"/>
      <c r="W434" s="97"/>
      <c r="X434" s="97"/>
      <c r="Y434" s="97"/>
      <c r="Z434" s="98"/>
      <c r="AA434" s="1"/>
      <c r="AB434" s="1"/>
    </row>
    <row r="435" spans="1:28" x14ac:dyDescent="0.3">
      <c r="A435" s="24" t="s">
        <v>51</v>
      </c>
      <c r="B435" s="25" t="s">
        <v>52</v>
      </c>
      <c r="C435" s="26" t="s">
        <v>51</v>
      </c>
      <c r="D435" s="25" t="s">
        <v>53</v>
      </c>
      <c r="E435" s="24" t="s">
        <v>51</v>
      </c>
      <c r="F435" s="25" t="s">
        <v>52</v>
      </c>
      <c r="G435" s="26" t="s">
        <v>51</v>
      </c>
      <c r="H435" s="25" t="s">
        <v>53</v>
      </c>
      <c r="I435" s="24" t="s">
        <v>51</v>
      </c>
      <c r="J435" s="25" t="s">
        <v>52</v>
      </c>
      <c r="K435" s="26" t="s">
        <v>51</v>
      </c>
      <c r="L435" s="25" t="s">
        <v>53</v>
      </c>
      <c r="M435" s="24" t="s">
        <v>51</v>
      </c>
      <c r="N435" s="25" t="s">
        <v>52</v>
      </c>
      <c r="O435" s="26" t="s">
        <v>51</v>
      </c>
      <c r="P435" s="25" t="s">
        <v>53</v>
      </c>
      <c r="Q435" s="24" t="s">
        <v>51</v>
      </c>
      <c r="R435" s="25" t="s">
        <v>52</v>
      </c>
      <c r="S435" s="26" t="s">
        <v>51</v>
      </c>
      <c r="T435" s="25" t="s">
        <v>53</v>
      </c>
      <c r="U435" s="26" t="s">
        <v>51</v>
      </c>
      <c r="V435" s="26" t="s">
        <v>16</v>
      </c>
      <c r="W435" s="26" t="s">
        <v>17</v>
      </c>
      <c r="X435" s="26" t="s">
        <v>18</v>
      </c>
      <c r="Y435" s="26" t="s">
        <v>19</v>
      </c>
      <c r="Z435" s="27" t="s">
        <v>54</v>
      </c>
      <c r="AA435" s="1" t="s">
        <v>49</v>
      </c>
      <c r="AB435" s="1" t="s">
        <v>50</v>
      </c>
    </row>
    <row r="436" spans="1:28" x14ac:dyDescent="0.3">
      <c r="A436" s="28">
        <v>200</v>
      </c>
      <c r="B436" s="29">
        <v>-1.9800047274999999</v>
      </c>
      <c r="C436" s="30">
        <v>200</v>
      </c>
      <c r="D436" s="29">
        <v>-0.66792357670000002</v>
      </c>
      <c r="E436" s="28">
        <v>200</v>
      </c>
      <c r="F436" s="29">
        <v>-1.9719410984000001</v>
      </c>
      <c r="G436" s="30">
        <v>200</v>
      </c>
      <c r="H436" s="29">
        <v>-0.5992442577</v>
      </c>
      <c r="I436" s="28">
        <v>200</v>
      </c>
      <c r="J436" s="29">
        <v>-1.9621321663</v>
      </c>
      <c r="K436" s="30">
        <v>200</v>
      </c>
      <c r="L436" s="29">
        <v>-0.72991930189999998</v>
      </c>
      <c r="M436" s="28">
        <v>200</v>
      </c>
      <c r="N436" s="29">
        <v>-1.9399908118</v>
      </c>
      <c r="O436" s="30">
        <v>200</v>
      </c>
      <c r="P436" s="29">
        <v>-0.95621840160000005</v>
      </c>
      <c r="Q436" s="28">
        <v>200</v>
      </c>
      <c r="R436" s="29">
        <v>-1.9218199345</v>
      </c>
      <c r="S436" s="30">
        <v>200</v>
      </c>
      <c r="T436" s="29">
        <v>-0.91265571649999999</v>
      </c>
      <c r="U436" s="30">
        <v>200</v>
      </c>
      <c r="V436" s="30">
        <f t="shared" ref="V436:V484" si="109">MEDIAN(B436,F436,J436,N436,R436)</f>
        <v>-1.9621321663</v>
      </c>
      <c r="W436" s="30">
        <f t="shared" ref="W436:W484" si="110">_xlfn.STDEV.S(B436,F436,J436,N436,R436)</f>
        <v>2.3922476430449386E-2</v>
      </c>
      <c r="X436" s="30">
        <f t="shared" ref="X436:X484" si="111">MEDIAN(D436,H436,L436,P436,T436)</f>
        <v>-0.72991930189999998</v>
      </c>
      <c r="Y436" s="30">
        <f t="shared" ref="Y436:Y484" si="112">_xlfn.STDEV.S(D436,H436,L436,P436,T436)</f>
        <v>0.15504884415766487</v>
      </c>
      <c r="Z436" s="31">
        <f>Y436+W436</f>
        <v>0.17897132058811427</v>
      </c>
      <c r="AA436" s="1">
        <v>1</v>
      </c>
      <c r="AB436" s="1">
        <v>27</v>
      </c>
    </row>
    <row r="437" spans="1:28" x14ac:dyDescent="0.3">
      <c r="A437" s="28">
        <v>300</v>
      </c>
      <c r="B437" s="29">
        <v>-1.9809856430999999</v>
      </c>
      <c r="C437" s="30">
        <v>300</v>
      </c>
      <c r="D437" s="29">
        <v>-0.82122355479999998</v>
      </c>
      <c r="E437" s="28">
        <v>300</v>
      </c>
      <c r="F437" s="29">
        <v>-1.9794234202000001</v>
      </c>
      <c r="G437" s="30">
        <v>300</v>
      </c>
      <c r="H437" s="29">
        <v>-0.83615100229999995</v>
      </c>
      <c r="I437" s="28">
        <v>300</v>
      </c>
      <c r="J437" s="29">
        <v>-1.94458676</v>
      </c>
      <c r="K437" s="30">
        <v>300</v>
      </c>
      <c r="L437" s="29">
        <v>-0.66074348390000004</v>
      </c>
      <c r="M437" s="28">
        <v>300</v>
      </c>
      <c r="N437" s="29">
        <v>-1.9654944362</v>
      </c>
      <c r="O437" s="30">
        <v>300</v>
      </c>
      <c r="P437" s="29">
        <v>-1.2037082437</v>
      </c>
      <c r="Q437" s="28">
        <v>300</v>
      </c>
      <c r="R437" s="29">
        <v>-1.9332740343000001</v>
      </c>
      <c r="S437" s="30">
        <v>300</v>
      </c>
      <c r="T437" s="29">
        <v>-0.93942885909999996</v>
      </c>
      <c r="U437" s="30">
        <v>300</v>
      </c>
      <c r="V437" s="30">
        <f t="shared" si="109"/>
        <v>-1.9654944362</v>
      </c>
      <c r="W437" s="30">
        <f t="shared" si="110"/>
        <v>2.1194731220723479E-2</v>
      </c>
      <c r="X437" s="30">
        <f t="shared" si="111"/>
        <v>-0.83615100229999995</v>
      </c>
      <c r="Y437" s="30">
        <f t="shared" si="112"/>
        <v>0.20063599051941514</v>
      </c>
      <c r="Z437" s="31">
        <f t="shared" ref="Z437:Z484" si="113">Y437+W437</f>
        <v>0.22183072174013863</v>
      </c>
      <c r="AA437" s="1">
        <v>2</v>
      </c>
      <c r="AB437" s="1">
        <v>27</v>
      </c>
    </row>
    <row r="438" spans="1:28" x14ac:dyDescent="0.3">
      <c r="A438" s="28">
        <v>400</v>
      </c>
      <c r="B438" s="29">
        <v>-1.9985443215000001</v>
      </c>
      <c r="C438" s="30">
        <v>400</v>
      </c>
      <c r="D438" s="29">
        <v>-0.65606772059999996</v>
      </c>
      <c r="E438" s="28">
        <v>400</v>
      </c>
      <c r="F438" s="29">
        <v>-2.0146126651</v>
      </c>
      <c r="G438" s="30">
        <v>400</v>
      </c>
      <c r="H438" s="29">
        <v>-0.56597801780000001</v>
      </c>
      <c r="I438" s="28">
        <v>400</v>
      </c>
      <c r="J438" s="29">
        <v>-1.9574544379000001</v>
      </c>
      <c r="K438" s="30">
        <v>400</v>
      </c>
      <c r="L438" s="29">
        <v>-0.60084133520000005</v>
      </c>
      <c r="M438" s="28">
        <v>400</v>
      </c>
      <c r="N438" s="29">
        <v>-1.9486432005000001</v>
      </c>
      <c r="O438" s="30">
        <v>400</v>
      </c>
      <c r="P438" s="29">
        <v>-0.40663639620000003</v>
      </c>
      <c r="Q438" s="28">
        <v>400</v>
      </c>
      <c r="R438" s="29">
        <v>-1.9325852334</v>
      </c>
      <c r="S438" s="30">
        <v>400</v>
      </c>
      <c r="T438" s="29">
        <v>-0.5854126046</v>
      </c>
      <c r="U438" s="30">
        <v>400</v>
      </c>
      <c r="V438" s="30">
        <f t="shared" si="109"/>
        <v>-1.9574544379000001</v>
      </c>
      <c r="W438" s="30">
        <f t="shared" si="110"/>
        <v>3.4705042625151554E-2</v>
      </c>
      <c r="X438" s="30">
        <f t="shared" si="111"/>
        <v>-0.5854126046</v>
      </c>
      <c r="Y438" s="30">
        <f t="shared" si="112"/>
        <v>9.3614016683398124E-2</v>
      </c>
      <c r="Z438" s="31">
        <f t="shared" si="113"/>
        <v>0.12831905930854967</v>
      </c>
      <c r="AA438" s="1">
        <v>3</v>
      </c>
      <c r="AB438" s="1">
        <v>27.5</v>
      </c>
    </row>
    <row r="439" spans="1:28" x14ac:dyDescent="0.3">
      <c r="A439" s="28">
        <v>500</v>
      </c>
      <c r="B439" s="29">
        <v>-2.0054775248999999</v>
      </c>
      <c r="C439" s="30">
        <v>500</v>
      </c>
      <c r="D439" s="29">
        <v>-0.88408224570000005</v>
      </c>
      <c r="E439" s="28">
        <v>500</v>
      </c>
      <c r="F439" s="29">
        <v>-1.9943553264</v>
      </c>
      <c r="G439" s="30">
        <v>500</v>
      </c>
      <c r="H439" s="29">
        <v>-1.3687565653</v>
      </c>
      <c r="I439" s="28">
        <v>500</v>
      </c>
      <c r="J439" s="29">
        <v>-1.9690336481999999</v>
      </c>
      <c r="K439" s="30">
        <v>500</v>
      </c>
      <c r="L439" s="29">
        <v>-0.66431842539999997</v>
      </c>
      <c r="M439" s="28">
        <v>500</v>
      </c>
      <c r="N439" s="29">
        <v>-1.9590326170000001</v>
      </c>
      <c r="O439" s="30">
        <v>500</v>
      </c>
      <c r="P439" s="29">
        <v>-0.87882733140000002</v>
      </c>
      <c r="Q439" s="28">
        <v>500</v>
      </c>
      <c r="R439" s="29">
        <v>-1.9378938620999999</v>
      </c>
      <c r="S439" s="30">
        <v>500</v>
      </c>
      <c r="T439" s="29">
        <v>-0.84806944409999996</v>
      </c>
      <c r="U439" s="30">
        <v>500</v>
      </c>
      <c r="V439" s="30">
        <f t="shared" si="109"/>
        <v>-1.9690336481999999</v>
      </c>
      <c r="W439" s="30">
        <f t="shared" si="110"/>
        <v>2.7175239092749992E-2</v>
      </c>
      <c r="X439" s="30">
        <f t="shared" si="111"/>
        <v>-0.87882733140000002</v>
      </c>
      <c r="Y439" s="30">
        <f t="shared" si="112"/>
        <v>0.26197645403861014</v>
      </c>
      <c r="Z439" s="31">
        <f t="shared" si="113"/>
        <v>0.28915169313136013</v>
      </c>
      <c r="AA439" s="1">
        <v>4</v>
      </c>
      <c r="AB439" s="1">
        <v>27</v>
      </c>
    </row>
    <row r="440" spans="1:28" x14ac:dyDescent="0.3">
      <c r="A440" s="28">
        <v>600</v>
      </c>
      <c r="B440" s="29">
        <v>-2.0077879041000002</v>
      </c>
      <c r="C440" s="30">
        <v>600</v>
      </c>
      <c r="D440" s="29">
        <v>-0.79321214969999998</v>
      </c>
      <c r="E440" s="28">
        <v>600</v>
      </c>
      <c r="F440" s="29">
        <v>-1.9875478929999999</v>
      </c>
      <c r="G440" s="30">
        <v>600</v>
      </c>
      <c r="H440" s="29">
        <v>-0.46525743870000003</v>
      </c>
      <c r="I440" s="28">
        <v>600</v>
      </c>
      <c r="J440" s="29">
        <v>-1.9825149597</v>
      </c>
      <c r="K440" s="30">
        <v>600</v>
      </c>
      <c r="L440" s="29">
        <v>-0.69033589049999999</v>
      </c>
      <c r="M440" s="28">
        <v>600</v>
      </c>
      <c r="N440" s="29">
        <v>-1.9534851049999999</v>
      </c>
      <c r="O440" s="30">
        <v>600</v>
      </c>
      <c r="P440" s="29">
        <v>-0.48874824700000002</v>
      </c>
      <c r="Q440" s="28">
        <v>600</v>
      </c>
      <c r="R440" s="29">
        <v>-1.9833807727999999</v>
      </c>
      <c r="S440" s="30">
        <v>600</v>
      </c>
      <c r="T440" s="29">
        <v>-0.54647631470000002</v>
      </c>
      <c r="U440" s="30">
        <v>600</v>
      </c>
      <c r="V440" s="30">
        <f t="shared" si="109"/>
        <v>-1.9833807727999999</v>
      </c>
      <c r="W440" s="30">
        <f t="shared" si="110"/>
        <v>1.9407580607195368E-2</v>
      </c>
      <c r="X440" s="30">
        <f t="shared" si="111"/>
        <v>-0.54647631470000002</v>
      </c>
      <c r="Y440" s="30">
        <f t="shared" si="112"/>
        <v>0.14039034443545775</v>
      </c>
      <c r="Z440" s="31">
        <f t="shared" si="113"/>
        <v>0.15979792504265311</v>
      </c>
      <c r="AA440" s="1">
        <v>5</v>
      </c>
      <c r="AB440" s="1">
        <v>27.5</v>
      </c>
    </row>
    <row r="441" spans="1:28" x14ac:dyDescent="0.3">
      <c r="A441" s="28">
        <v>700</v>
      </c>
      <c r="B441" s="29">
        <v>-2.0329041719999998</v>
      </c>
      <c r="C441" s="30">
        <v>700</v>
      </c>
      <c r="D441" s="29">
        <v>-0.247017559</v>
      </c>
      <c r="E441" s="28">
        <v>700</v>
      </c>
      <c r="F441" s="29">
        <v>-1.9651880145</v>
      </c>
      <c r="G441" s="30">
        <v>700</v>
      </c>
      <c r="H441" s="29">
        <v>-1.0597656484</v>
      </c>
      <c r="I441" s="28">
        <v>700</v>
      </c>
      <c r="J441" s="29">
        <v>-1.9755068121999999</v>
      </c>
      <c r="K441" s="30">
        <v>700</v>
      </c>
      <c r="L441" s="29">
        <v>-0.64707016480000001</v>
      </c>
      <c r="M441" s="28">
        <v>700</v>
      </c>
      <c r="N441" s="29">
        <v>-1.9713333219</v>
      </c>
      <c r="O441" s="30">
        <v>700</v>
      </c>
      <c r="P441" s="29">
        <v>-1.1537126767000001</v>
      </c>
      <c r="Q441" s="28">
        <v>700</v>
      </c>
      <c r="R441" s="29">
        <v>-1.9603999578</v>
      </c>
      <c r="S441" s="30">
        <v>700</v>
      </c>
      <c r="T441" s="29">
        <v>-0.62774393289999997</v>
      </c>
      <c r="U441" s="30">
        <v>700</v>
      </c>
      <c r="V441" s="30">
        <f t="shared" si="109"/>
        <v>-1.9713333219</v>
      </c>
      <c r="W441" s="30">
        <f t="shared" si="110"/>
        <v>2.9546663902239569E-2</v>
      </c>
      <c r="X441" s="30">
        <f t="shared" si="111"/>
        <v>-0.64707016480000001</v>
      </c>
      <c r="Y441" s="30">
        <f t="shared" si="112"/>
        <v>0.36654738977429124</v>
      </c>
      <c r="Z441" s="31">
        <f t="shared" si="113"/>
        <v>0.39609405367653083</v>
      </c>
      <c r="AA441" s="1">
        <v>6</v>
      </c>
      <c r="AB441" s="1">
        <v>27</v>
      </c>
    </row>
    <row r="442" spans="1:28" x14ac:dyDescent="0.3">
      <c r="A442" s="28">
        <v>800</v>
      </c>
      <c r="B442" s="29">
        <v>-2.0019954298</v>
      </c>
      <c r="C442" s="30">
        <v>800</v>
      </c>
      <c r="D442" s="29">
        <v>-1.1820506857999999</v>
      </c>
      <c r="E442" s="28">
        <v>800</v>
      </c>
      <c r="F442" s="29">
        <v>-1.9990252825999999</v>
      </c>
      <c r="G442" s="30">
        <v>800</v>
      </c>
      <c r="H442" s="29">
        <v>-0.86705576240000004</v>
      </c>
      <c r="I442" s="28">
        <v>800</v>
      </c>
      <c r="J442" s="29">
        <v>-1.9772721049999999</v>
      </c>
      <c r="K442" s="30">
        <v>800</v>
      </c>
      <c r="L442" s="29">
        <v>-1.0884184121</v>
      </c>
      <c r="M442" s="28">
        <v>800</v>
      </c>
      <c r="N442" s="29">
        <v>-1.9517498936</v>
      </c>
      <c r="O442" s="30">
        <v>800</v>
      </c>
      <c r="P442" s="29">
        <v>-1.2991072482999999</v>
      </c>
      <c r="Q442" s="28">
        <v>800</v>
      </c>
      <c r="R442" s="29">
        <v>-1.9521583096999999</v>
      </c>
      <c r="S442" s="30">
        <v>800</v>
      </c>
      <c r="T442" s="29">
        <v>-0.6954999717</v>
      </c>
      <c r="U442" s="30">
        <v>800</v>
      </c>
      <c r="V442" s="30">
        <f t="shared" si="109"/>
        <v>-1.9772721049999999</v>
      </c>
      <c r="W442" s="30">
        <f t="shared" si="110"/>
        <v>2.4305705188163572E-2</v>
      </c>
      <c r="X442" s="30">
        <f t="shared" si="111"/>
        <v>-1.0884184121</v>
      </c>
      <c r="Y442" s="30">
        <f t="shared" si="112"/>
        <v>0.24358164647659666</v>
      </c>
      <c r="Z442" s="31">
        <f t="shared" si="113"/>
        <v>0.26788735166476024</v>
      </c>
      <c r="AA442" s="1">
        <v>7</v>
      </c>
      <c r="AB442" s="1">
        <v>27.5</v>
      </c>
    </row>
    <row r="443" spans="1:28" x14ac:dyDescent="0.3">
      <c r="A443" s="28">
        <v>900</v>
      </c>
      <c r="B443" s="29">
        <v>-2.0127347017999999</v>
      </c>
      <c r="C443" s="30">
        <v>900</v>
      </c>
      <c r="D443" s="29">
        <v>-1.4987734594</v>
      </c>
      <c r="E443" s="28">
        <v>900</v>
      </c>
      <c r="F443" s="29">
        <v>-2.0326962502999999</v>
      </c>
      <c r="G443" s="30">
        <v>900</v>
      </c>
      <c r="H443" s="29">
        <v>-0.84181264160000002</v>
      </c>
      <c r="I443" s="28">
        <v>900</v>
      </c>
      <c r="J443" s="29">
        <v>-1.9562526424</v>
      </c>
      <c r="K443" s="30">
        <v>900</v>
      </c>
      <c r="L443" s="29">
        <v>-1.1298523992</v>
      </c>
      <c r="M443" s="28">
        <v>900</v>
      </c>
      <c r="N443" s="29">
        <v>-1.9586355464</v>
      </c>
      <c r="O443" s="30">
        <v>900</v>
      </c>
      <c r="P443" s="29">
        <v>-0.67107837690000005</v>
      </c>
      <c r="Q443" s="28">
        <v>900</v>
      </c>
      <c r="R443" s="29">
        <v>-1.9584625146000001</v>
      </c>
      <c r="S443" s="30">
        <v>900</v>
      </c>
      <c r="T443" s="29">
        <v>-1.1578337528</v>
      </c>
      <c r="U443" s="30">
        <v>900</v>
      </c>
      <c r="V443" s="30">
        <f t="shared" si="109"/>
        <v>-1.9586355464</v>
      </c>
      <c r="W443" s="30">
        <f t="shared" si="110"/>
        <v>3.6270323712765028E-2</v>
      </c>
      <c r="X443" s="30">
        <f t="shared" si="111"/>
        <v>-1.1298523992</v>
      </c>
      <c r="Y443" s="30">
        <f t="shared" si="112"/>
        <v>0.31852732122958227</v>
      </c>
      <c r="Z443" s="31">
        <f t="shared" si="113"/>
        <v>0.35479764494234728</v>
      </c>
      <c r="AA443" s="1">
        <v>8</v>
      </c>
      <c r="AB443" s="1">
        <v>27.5</v>
      </c>
    </row>
    <row r="444" spans="1:28" x14ac:dyDescent="0.3">
      <c r="A444" s="28" t="s">
        <v>10</v>
      </c>
      <c r="B444" s="29">
        <v>-1.9939418713999999</v>
      </c>
      <c r="C444" s="30" t="s">
        <v>10</v>
      </c>
      <c r="D444" s="29">
        <v>-0.70735532710000004</v>
      </c>
      <c r="E444" s="28" t="s">
        <v>10</v>
      </c>
      <c r="F444" s="29">
        <v>-1.9957760312999999</v>
      </c>
      <c r="G444" s="30" t="s">
        <v>10</v>
      </c>
      <c r="H444" s="29">
        <v>-0.25418640190000003</v>
      </c>
      <c r="I444" s="28" t="s">
        <v>10</v>
      </c>
      <c r="J444" s="29">
        <v>-1.9969068623999999</v>
      </c>
      <c r="K444" s="30" t="s">
        <v>10</v>
      </c>
      <c r="L444" s="29">
        <v>-1.0167118549</v>
      </c>
      <c r="M444" s="28" t="s">
        <v>10</v>
      </c>
      <c r="N444" s="29">
        <v>-1.9590197730000001</v>
      </c>
      <c r="O444" s="30" t="s">
        <v>10</v>
      </c>
      <c r="P444" s="29">
        <v>-0.75382100640000005</v>
      </c>
      <c r="Q444" s="28" t="s">
        <v>10</v>
      </c>
      <c r="R444" s="29">
        <v>-1.9421001248</v>
      </c>
      <c r="S444" s="30" t="s">
        <v>10</v>
      </c>
      <c r="T444" s="29">
        <v>-1.4936078613999999</v>
      </c>
      <c r="U444" s="30" t="s">
        <v>10</v>
      </c>
      <c r="V444" s="30">
        <f t="shared" si="109"/>
        <v>-1.9939418713999999</v>
      </c>
      <c r="W444" s="30">
        <f t="shared" si="110"/>
        <v>2.5375346035007153E-2</v>
      </c>
      <c r="X444" s="30">
        <f t="shared" si="111"/>
        <v>-0.75382100640000005</v>
      </c>
      <c r="Y444" s="30">
        <f t="shared" si="112"/>
        <v>0.4545595116116648</v>
      </c>
      <c r="Z444" s="31">
        <f t="shared" si="113"/>
        <v>0.47993485764667193</v>
      </c>
      <c r="AA444" s="1">
        <v>9</v>
      </c>
      <c r="AB444" s="1">
        <v>27.5</v>
      </c>
    </row>
    <row r="445" spans="1:28" x14ac:dyDescent="0.3">
      <c r="A445" s="28" t="s">
        <v>9</v>
      </c>
      <c r="B445" s="29">
        <v>-2.018974209</v>
      </c>
      <c r="C445" s="30" t="s">
        <v>9</v>
      </c>
      <c r="D445" s="29">
        <v>-1.3289786785</v>
      </c>
      <c r="E445" s="28" t="s">
        <v>9</v>
      </c>
      <c r="F445" s="29">
        <v>-2.0604890732999999</v>
      </c>
      <c r="G445" s="30" t="s">
        <v>9</v>
      </c>
      <c r="H445" s="29">
        <v>-0.83439408410000004</v>
      </c>
      <c r="I445" s="28" t="s">
        <v>9</v>
      </c>
      <c r="J445" s="29">
        <v>-2.0366912531999999</v>
      </c>
      <c r="K445" s="30" t="s">
        <v>9</v>
      </c>
      <c r="L445" s="29">
        <v>-1.2461460908999999</v>
      </c>
      <c r="M445" s="28" t="s">
        <v>9</v>
      </c>
      <c r="N445" s="29">
        <v>-2.0277965854</v>
      </c>
      <c r="O445" s="30" t="s">
        <v>9</v>
      </c>
      <c r="P445" s="29">
        <v>-1.3833619176</v>
      </c>
      <c r="Q445" s="28" t="s">
        <v>9</v>
      </c>
      <c r="R445" s="29">
        <v>-2.0105072825999999</v>
      </c>
      <c r="S445" s="30" t="s">
        <v>9</v>
      </c>
      <c r="T445" s="29">
        <v>-1.0724222848</v>
      </c>
      <c r="U445" s="30" t="s">
        <v>9</v>
      </c>
      <c r="V445" s="30">
        <f t="shared" si="109"/>
        <v>-2.0277965854</v>
      </c>
      <c r="W445" s="30">
        <f t="shared" si="110"/>
        <v>1.9214383430368982E-2</v>
      </c>
      <c r="X445" s="30">
        <f t="shared" si="111"/>
        <v>-1.2461460908999999</v>
      </c>
      <c r="Y445" s="30">
        <f t="shared" si="112"/>
        <v>0.22287982179061192</v>
      </c>
      <c r="Z445" s="31">
        <f t="shared" si="113"/>
        <v>0.24209420522098091</v>
      </c>
      <c r="AA445" s="1">
        <v>10</v>
      </c>
      <c r="AB445" s="1">
        <v>27</v>
      </c>
    </row>
    <row r="446" spans="1:28" x14ac:dyDescent="0.3">
      <c r="A446" s="28" t="s">
        <v>8</v>
      </c>
      <c r="B446" s="29">
        <v>-2.0840301820999998</v>
      </c>
      <c r="C446" s="30" t="s">
        <v>8</v>
      </c>
      <c r="D446" s="29">
        <v>-1.0246848176000001</v>
      </c>
      <c r="E446" s="28" t="s">
        <v>8</v>
      </c>
      <c r="F446" s="29">
        <v>-2.0022788196999999</v>
      </c>
      <c r="G446" s="30" t="s">
        <v>8</v>
      </c>
      <c r="H446" s="29">
        <v>-2.0507710428000001</v>
      </c>
      <c r="I446" s="28" t="s">
        <v>8</v>
      </c>
      <c r="J446" s="29">
        <v>-2.0517670661</v>
      </c>
      <c r="K446" s="30" t="s">
        <v>8</v>
      </c>
      <c r="L446" s="29">
        <v>-0.91550671520000004</v>
      </c>
      <c r="M446" s="28" t="s">
        <v>8</v>
      </c>
      <c r="N446" s="29">
        <v>-1.9734343384999999</v>
      </c>
      <c r="O446" s="30" t="s">
        <v>8</v>
      </c>
      <c r="P446" s="29">
        <v>-1.9994743017000001</v>
      </c>
      <c r="Q446" s="28" t="s">
        <v>8</v>
      </c>
      <c r="R446" s="29">
        <v>-1.9810918603000001</v>
      </c>
      <c r="S446" s="30" t="s">
        <v>8</v>
      </c>
      <c r="T446" s="29">
        <v>-1.3106749931999999</v>
      </c>
      <c r="U446" s="30" t="s">
        <v>8</v>
      </c>
      <c r="V446" s="30">
        <f t="shared" si="109"/>
        <v>-2.0022788196999999</v>
      </c>
      <c r="W446" s="30">
        <f t="shared" si="110"/>
        <v>4.7682045399284542E-2</v>
      </c>
      <c r="X446" s="30">
        <f t="shared" si="111"/>
        <v>-1.3106749931999999</v>
      </c>
      <c r="Y446" s="30">
        <f t="shared" si="112"/>
        <v>0.53579681382744326</v>
      </c>
      <c r="Z446" s="31">
        <f t="shared" si="113"/>
        <v>0.58347885922672782</v>
      </c>
      <c r="AA446" s="1" t="s">
        <v>48</v>
      </c>
      <c r="AB446" s="1">
        <f>AVERAGE(AB436:AB445)</f>
        <v>27.25</v>
      </c>
    </row>
    <row r="447" spans="1:28" x14ac:dyDescent="0.3">
      <c r="A447" s="28" t="s">
        <v>21</v>
      </c>
      <c r="B447" s="29">
        <v>-2.079027586</v>
      </c>
      <c r="C447" s="30" t="s">
        <v>21</v>
      </c>
      <c r="D447" s="29">
        <v>-1.2107499452999999</v>
      </c>
      <c r="E447" s="28" t="s">
        <v>21</v>
      </c>
      <c r="F447" s="29">
        <v>-2.0577917325000001</v>
      </c>
      <c r="G447" s="30" t="s">
        <v>21</v>
      </c>
      <c r="H447" s="29">
        <v>-2.6084471386999999</v>
      </c>
      <c r="I447" s="28" t="s">
        <v>21</v>
      </c>
      <c r="J447" s="29">
        <v>-2.0245742891999998</v>
      </c>
      <c r="K447" s="30" t="s">
        <v>21</v>
      </c>
      <c r="L447" s="29">
        <v>-3.0097665229000001</v>
      </c>
      <c r="M447" s="28" t="s">
        <v>21</v>
      </c>
      <c r="N447" s="29">
        <v>-2.0008153724</v>
      </c>
      <c r="O447" s="30" t="s">
        <v>21</v>
      </c>
      <c r="P447" s="29">
        <v>-2.2976862526000001</v>
      </c>
      <c r="Q447" s="28" t="s">
        <v>21</v>
      </c>
      <c r="R447" s="29">
        <v>-1.9775994359</v>
      </c>
      <c r="S447" s="30" t="s">
        <v>21</v>
      </c>
      <c r="T447" s="29">
        <v>-2.4496736865000002</v>
      </c>
      <c r="U447" s="30" t="s">
        <v>21</v>
      </c>
      <c r="V447" s="30">
        <f t="shared" si="109"/>
        <v>-2.0245742891999998</v>
      </c>
      <c r="W447" s="30">
        <f t="shared" si="110"/>
        <v>4.1177393225188763E-2</v>
      </c>
      <c r="X447" s="30">
        <f t="shared" si="111"/>
        <v>-2.4496736865000002</v>
      </c>
      <c r="Y447" s="30">
        <f t="shared" si="112"/>
        <v>0.67205214551931325</v>
      </c>
      <c r="Z447" s="31">
        <f t="shared" si="113"/>
        <v>0.71322953874450201</v>
      </c>
    </row>
    <row r="448" spans="1:28" x14ac:dyDescent="0.3">
      <c r="A448" s="28" t="s">
        <v>7</v>
      </c>
      <c r="B448" s="29">
        <v>-2.0585177062</v>
      </c>
      <c r="C448" s="30" t="s">
        <v>7</v>
      </c>
      <c r="D448" s="29">
        <v>-1.9377002967000001</v>
      </c>
      <c r="E448" s="28" t="s">
        <v>7</v>
      </c>
      <c r="F448" s="29">
        <v>-2.0470540739</v>
      </c>
      <c r="G448" s="30" t="s">
        <v>7</v>
      </c>
      <c r="H448" s="29">
        <v>-1.9031918517999999</v>
      </c>
      <c r="I448" s="28" t="s">
        <v>7</v>
      </c>
      <c r="J448" s="29">
        <v>-2.0683066094</v>
      </c>
      <c r="K448" s="30" t="s">
        <v>7</v>
      </c>
      <c r="L448" s="29">
        <v>-2.2325564996999998</v>
      </c>
      <c r="M448" s="28" t="s">
        <v>7</v>
      </c>
      <c r="N448" s="29">
        <v>-2.0160731439999999</v>
      </c>
      <c r="O448" s="30" t="s">
        <v>7</v>
      </c>
      <c r="P448" s="29">
        <v>-2.5209386281000001</v>
      </c>
      <c r="Q448" s="28" t="s">
        <v>7</v>
      </c>
      <c r="R448" s="29">
        <v>-2.0063447517999999</v>
      </c>
      <c r="S448" s="30" t="s">
        <v>7</v>
      </c>
      <c r="T448" s="29">
        <v>-1.8751704145000001</v>
      </c>
      <c r="U448" s="30" t="s">
        <v>7</v>
      </c>
      <c r="V448" s="30">
        <f t="shared" si="109"/>
        <v>-2.0470540739</v>
      </c>
      <c r="W448" s="30">
        <f t="shared" si="110"/>
        <v>2.6908902830443004E-2</v>
      </c>
      <c r="X448" s="30">
        <f t="shared" si="111"/>
        <v>-1.9377002967000001</v>
      </c>
      <c r="Y448" s="30">
        <f t="shared" si="112"/>
        <v>0.27847719422191003</v>
      </c>
      <c r="Z448" s="31">
        <f t="shared" si="113"/>
        <v>0.30538609705235303</v>
      </c>
    </row>
    <row r="449" spans="1:26" x14ac:dyDescent="0.3">
      <c r="A449" s="28" t="s">
        <v>22</v>
      </c>
      <c r="B449" s="29">
        <v>-2.0738727178</v>
      </c>
      <c r="C449" s="30" t="s">
        <v>22</v>
      </c>
      <c r="D449" s="29">
        <v>-2.9905780640000001</v>
      </c>
      <c r="E449" s="28" t="s">
        <v>22</v>
      </c>
      <c r="F449" s="29">
        <v>-2.0424283253</v>
      </c>
      <c r="G449" s="30" t="s">
        <v>22</v>
      </c>
      <c r="H449" s="29">
        <v>-2.4148568921</v>
      </c>
      <c r="I449" s="28" t="s">
        <v>22</v>
      </c>
      <c r="J449" s="29">
        <v>-2.0133013181999999</v>
      </c>
      <c r="K449" s="30" t="s">
        <v>22</v>
      </c>
      <c r="L449" s="29">
        <v>-2.1841703101999999</v>
      </c>
      <c r="M449" s="28" t="s">
        <v>22</v>
      </c>
      <c r="N449" s="29">
        <v>-1.9974827080999999</v>
      </c>
      <c r="O449" s="30" t="s">
        <v>22</v>
      </c>
      <c r="P449" s="29">
        <v>-1.8532159688000001</v>
      </c>
      <c r="Q449" s="28" t="s">
        <v>22</v>
      </c>
      <c r="R449" s="29">
        <v>-2.0502138387</v>
      </c>
      <c r="S449" s="30" t="s">
        <v>22</v>
      </c>
      <c r="T449" s="29">
        <v>-2.0204462208999998</v>
      </c>
      <c r="U449" s="30" t="s">
        <v>22</v>
      </c>
      <c r="V449" s="30">
        <f t="shared" si="109"/>
        <v>-2.0424283253</v>
      </c>
      <c r="W449" s="30">
        <f t="shared" si="110"/>
        <v>3.0311103912542065E-2</v>
      </c>
      <c r="X449" s="30">
        <f t="shared" si="111"/>
        <v>-2.1841703101999999</v>
      </c>
      <c r="Y449" s="30">
        <f t="shared" si="112"/>
        <v>0.44187190314804303</v>
      </c>
      <c r="Z449" s="31">
        <f t="shared" si="113"/>
        <v>0.47218300706058508</v>
      </c>
    </row>
    <row r="450" spans="1:26" x14ac:dyDescent="0.3">
      <c r="A450" s="28" t="s">
        <v>23</v>
      </c>
      <c r="B450" s="29">
        <v>-2.0668014143</v>
      </c>
      <c r="C450" s="30" t="s">
        <v>23</v>
      </c>
      <c r="D450" s="29">
        <v>-3.1197100928000001</v>
      </c>
      <c r="E450" s="28" t="s">
        <v>23</v>
      </c>
      <c r="F450" s="29">
        <v>-2.0432345641</v>
      </c>
      <c r="G450" s="30" t="s">
        <v>23</v>
      </c>
      <c r="H450" s="29">
        <v>-2.3376204832999998</v>
      </c>
      <c r="I450" s="28" t="s">
        <v>23</v>
      </c>
      <c r="J450" s="29">
        <v>-2.0594149961000001</v>
      </c>
      <c r="K450" s="30" t="s">
        <v>23</v>
      </c>
      <c r="L450" s="29">
        <v>-2.6792910126999998</v>
      </c>
      <c r="M450" s="28" t="s">
        <v>23</v>
      </c>
      <c r="N450" s="29">
        <v>-1.9802104733000001</v>
      </c>
      <c r="O450" s="30" t="s">
        <v>23</v>
      </c>
      <c r="P450" s="29">
        <v>-2.7550211704000001</v>
      </c>
      <c r="Q450" s="28" t="s">
        <v>23</v>
      </c>
      <c r="R450" s="29">
        <v>-2.0621773148</v>
      </c>
      <c r="S450" s="30" t="s">
        <v>23</v>
      </c>
      <c r="T450" s="29">
        <v>-2.9379576567000001</v>
      </c>
      <c r="U450" s="30" t="s">
        <v>23</v>
      </c>
      <c r="V450" s="30">
        <f t="shared" si="109"/>
        <v>-2.0594149961000001</v>
      </c>
      <c r="W450" s="30">
        <f t="shared" si="110"/>
        <v>3.5861922082233468E-2</v>
      </c>
      <c r="X450" s="30">
        <f t="shared" si="111"/>
        <v>-2.7550211704000001</v>
      </c>
      <c r="Y450" s="30">
        <f t="shared" si="112"/>
        <v>0.29403580862666723</v>
      </c>
      <c r="Z450" s="31">
        <f t="shared" si="113"/>
        <v>0.32989773070890072</v>
      </c>
    </row>
    <row r="451" spans="1:26" x14ac:dyDescent="0.3">
      <c r="A451" s="28" t="s">
        <v>6</v>
      </c>
      <c r="B451" s="29">
        <v>-2.0674232678000002</v>
      </c>
      <c r="C451" s="30" t="s">
        <v>6</v>
      </c>
      <c r="D451" s="29">
        <v>-3.3746186134</v>
      </c>
      <c r="E451" s="28" t="s">
        <v>6</v>
      </c>
      <c r="F451" s="29">
        <v>-2.0550099754</v>
      </c>
      <c r="G451" s="30" t="s">
        <v>6</v>
      </c>
      <c r="H451" s="29">
        <v>-2.7323758681000001</v>
      </c>
      <c r="I451" s="28" t="s">
        <v>6</v>
      </c>
      <c r="J451" s="29">
        <v>-2.0698847762999999</v>
      </c>
      <c r="K451" s="30" t="s">
        <v>6</v>
      </c>
      <c r="L451" s="29">
        <v>-4.1787871918999997</v>
      </c>
      <c r="M451" s="28" t="s">
        <v>6</v>
      </c>
      <c r="N451" s="29">
        <v>-2.0388587107</v>
      </c>
      <c r="O451" s="30" t="s">
        <v>6</v>
      </c>
      <c r="P451" s="29">
        <v>-3.9443282322000002</v>
      </c>
      <c r="Q451" s="28" t="s">
        <v>6</v>
      </c>
      <c r="R451" s="29">
        <v>-2.0834148304000002</v>
      </c>
      <c r="S451" s="30" t="s">
        <v>6</v>
      </c>
      <c r="T451" s="29">
        <v>-3.5061601258000001</v>
      </c>
      <c r="U451" s="30" t="s">
        <v>6</v>
      </c>
      <c r="V451" s="30">
        <f t="shared" si="109"/>
        <v>-2.0674232678000002</v>
      </c>
      <c r="W451" s="30">
        <f t="shared" si="110"/>
        <v>1.6810262643832601E-2</v>
      </c>
      <c r="X451" s="30">
        <f t="shared" si="111"/>
        <v>-3.5061601258000001</v>
      </c>
      <c r="Y451" s="30">
        <f t="shared" si="112"/>
        <v>0.55946853606810443</v>
      </c>
      <c r="Z451" s="31">
        <f t="shared" si="113"/>
        <v>0.57627879871193699</v>
      </c>
    </row>
    <row r="452" spans="1:26" x14ac:dyDescent="0.3">
      <c r="A452" s="28" t="s">
        <v>24</v>
      </c>
      <c r="B452" s="29">
        <v>-2.1051124739999998</v>
      </c>
      <c r="C452" s="30" t="s">
        <v>24</v>
      </c>
      <c r="D452" s="29">
        <v>-3.5291768480000001</v>
      </c>
      <c r="E452" s="28" t="s">
        <v>24</v>
      </c>
      <c r="F452" s="29">
        <v>-2.1295799202999999</v>
      </c>
      <c r="G452" s="30" t="s">
        <v>24</v>
      </c>
      <c r="H452" s="29">
        <v>-3.7332590903999998</v>
      </c>
      <c r="I452" s="28" t="s">
        <v>24</v>
      </c>
      <c r="J452" s="29">
        <v>-2.0803261673</v>
      </c>
      <c r="K452" s="30" t="s">
        <v>24</v>
      </c>
      <c r="L452" s="29">
        <v>-2.7528948283000001</v>
      </c>
      <c r="M452" s="28" t="s">
        <v>24</v>
      </c>
      <c r="N452" s="29">
        <v>-2.0719962302999999</v>
      </c>
      <c r="O452" s="30" t="s">
        <v>24</v>
      </c>
      <c r="P452" s="29">
        <v>-3.5604534350999999</v>
      </c>
      <c r="Q452" s="28" t="s">
        <v>24</v>
      </c>
      <c r="R452" s="29">
        <v>-2.0506887807999998</v>
      </c>
      <c r="S452" s="30" t="s">
        <v>24</v>
      </c>
      <c r="T452" s="29">
        <v>-3.9761087631000001</v>
      </c>
      <c r="U452" s="30" t="s">
        <v>24</v>
      </c>
      <c r="V452" s="30">
        <f t="shared" si="109"/>
        <v>-2.0803261673</v>
      </c>
      <c r="W452" s="30">
        <f t="shared" si="110"/>
        <v>3.0527885834081538E-2</v>
      </c>
      <c r="X452" s="30">
        <f t="shared" si="111"/>
        <v>-3.5604534350999999</v>
      </c>
      <c r="Y452" s="30">
        <f t="shared" si="112"/>
        <v>0.45913582561403271</v>
      </c>
      <c r="Z452" s="31">
        <f t="shared" si="113"/>
        <v>0.48966371144811427</v>
      </c>
    </row>
    <row r="453" spans="1:26" x14ac:dyDescent="0.3">
      <c r="A453" s="28" t="s">
        <v>25</v>
      </c>
      <c r="B453" s="29">
        <v>-2.1617764217</v>
      </c>
      <c r="C453" s="30" t="s">
        <v>25</v>
      </c>
      <c r="D453" s="29">
        <v>-3.3894485632000002</v>
      </c>
      <c r="E453" s="28" t="s">
        <v>25</v>
      </c>
      <c r="F453" s="29">
        <v>-2.0676055580999999</v>
      </c>
      <c r="G453" s="30" t="s">
        <v>25</v>
      </c>
      <c r="H453" s="29">
        <v>-3.8915128897</v>
      </c>
      <c r="I453" s="28" t="s">
        <v>25</v>
      </c>
      <c r="J453" s="29">
        <v>-2.0826636814000001</v>
      </c>
      <c r="K453" s="30" t="s">
        <v>25</v>
      </c>
      <c r="L453" s="29">
        <v>-3.0801280549999999</v>
      </c>
      <c r="M453" s="28" t="s">
        <v>25</v>
      </c>
      <c r="N453" s="29">
        <v>-2.1031019296000002</v>
      </c>
      <c r="O453" s="30" t="s">
        <v>25</v>
      </c>
      <c r="P453" s="29">
        <v>-3.7279253246000001</v>
      </c>
      <c r="Q453" s="28" t="s">
        <v>25</v>
      </c>
      <c r="R453" s="29">
        <v>-2.1362409360000001</v>
      </c>
      <c r="S453" s="30" t="s">
        <v>25</v>
      </c>
      <c r="T453" s="29">
        <v>-4.3309042283999997</v>
      </c>
      <c r="U453" s="30" t="s">
        <v>25</v>
      </c>
      <c r="V453" s="30">
        <f t="shared" si="109"/>
        <v>-2.1031019296000002</v>
      </c>
      <c r="W453" s="30">
        <f t="shared" si="110"/>
        <v>3.8604226966531777E-2</v>
      </c>
      <c r="X453" s="30">
        <f t="shared" si="111"/>
        <v>-3.7279253246000001</v>
      </c>
      <c r="Y453" s="30">
        <f t="shared" si="112"/>
        <v>0.47825149969014202</v>
      </c>
      <c r="Z453" s="31">
        <f t="shared" si="113"/>
        <v>0.51685572665667379</v>
      </c>
    </row>
    <row r="454" spans="1:26" x14ac:dyDescent="0.3">
      <c r="A454" s="28" t="s">
        <v>26</v>
      </c>
      <c r="B454" s="29">
        <v>-2.2444221312999999</v>
      </c>
      <c r="C454" s="30" t="s">
        <v>26</v>
      </c>
      <c r="D454" s="29">
        <v>-6.7937975748000001</v>
      </c>
      <c r="E454" s="28" t="s">
        <v>26</v>
      </c>
      <c r="F454" s="29">
        <v>-2.2379083004</v>
      </c>
      <c r="G454" s="30" t="s">
        <v>26</v>
      </c>
      <c r="H454" s="29">
        <v>-7.9683371202000002</v>
      </c>
      <c r="I454" s="28" t="s">
        <v>26</v>
      </c>
      <c r="J454" s="29">
        <v>-2.1647296535999998</v>
      </c>
      <c r="K454" s="30" t="s">
        <v>26</v>
      </c>
      <c r="L454" s="29">
        <v>-7.5823181290999999</v>
      </c>
      <c r="M454" s="28" t="s">
        <v>26</v>
      </c>
      <c r="N454" s="29">
        <v>-2.2167984112000001</v>
      </c>
      <c r="O454" s="30" t="s">
        <v>26</v>
      </c>
      <c r="P454" s="29">
        <v>-6.7883919880999999</v>
      </c>
      <c r="Q454" s="28" t="s">
        <v>26</v>
      </c>
      <c r="R454" s="29">
        <v>-2.1600590821000001</v>
      </c>
      <c r="S454" s="30" t="s">
        <v>26</v>
      </c>
      <c r="T454" s="29">
        <v>-6.3654046960999997</v>
      </c>
      <c r="U454" s="30" t="s">
        <v>26</v>
      </c>
      <c r="V454" s="30">
        <f t="shared" si="109"/>
        <v>-2.2167984112000001</v>
      </c>
      <c r="W454" s="30">
        <f t="shared" si="110"/>
        <v>4.0054387250176682E-2</v>
      </c>
      <c r="X454" s="30">
        <f t="shared" si="111"/>
        <v>-6.7937975748000001</v>
      </c>
      <c r="Y454" s="30">
        <f t="shared" si="112"/>
        <v>0.65519639382441686</v>
      </c>
      <c r="Z454" s="31">
        <f t="shared" si="113"/>
        <v>0.69525078107459359</v>
      </c>
    </row>
    <row r="455" spans="1:26" x14ac:dyDescent="0.3">
      <c r="A455" s="28" t="s">
        <v>27</v>
      </c>
      <c r="B455" s="29">
        <v>-2.3414744343999998</v>
      </c>
      <c r="C455" s="30" t="s">
        <v>27</v>
      </c>
      <c r="D455" s="29">
        <v>-9.6675788545000003</v>
      </c>
      <c r="E455" s="28" t="s">
        <v>27</v>
      </c>
      <c r="F455" s="29">
        <v>-2.3414330168999999</v>
      </c>
      <c r="G455" s="30" t="s">
        <v>27</v>
      </c>
      <c r="H455" s="29">
        <v>-9.1292688670000004</v>
      </c>
      <c r="I455" s="28" t="s">
        <v>27</v>
      </c>
      <c r="J455" s="29">
        <v>-2.2843642861000002</v>
      </c>
      <c r="K455" s="30" t="s">
        <v>27</v>
      </c>
      <c r="L455" s="29">
        <v>-9.3664093599000005</v>
      </c>
      <c r="M455" s="28" t="s">
        <v>27</v>
      </c>
      <c r="N455" s="29">
        <v>-2.2671204900999999</v>
      </c>
      <c r="O455" s="30" t="s">
        <v>27</v>
      </c>
      <c r="P455" s="29">
        <v>-9.6998878162000004</v>
      </c>
      <c r="Q455" s="28" t="s">
        <v>27</v>
      </c>
      <c r="R455" s="29">
        <v>-2.3525163185000002</v>
      </c>
      <c r="S455" s="30" t="s">
        <v>27</v>
      </c>
      <c r="T455" s="29">
        <v>-8.8712857915000001</v>
      </c>
      <c r="U455" s="30" t="s">
        <v>27</v>
      </c>
      <c r="V455" s="30">
        <f t="shared" si="109"/>
        <v>-2.3414330168999999</v>
      </c>
      <c r="W455" s="30">
        <f t="shared" si="110"/>
        <v>3.8761146635158561E-2</v>
      </c>
      <c r="X455" s="30">
        <f t="shared" si="111"/>
        <v>-9.3664093599000005</v>
      </c>
      <c r="Y455" s="30">
        <f t="shared" si="112"/>
        <v>0.35404382696564918</v>
      </c>
      <c r="Z455" s="31">
        <f t="shared" si="113"/>
        <v>0.39280497360080774</v>
      </c>
    </row>
    <row r="456" spans="1:26" x14ac:dyDescent="0.3">
      <c r="A456" s="28" t="s">
        <v>28</v>
      </c>
      <c r="B456" s="29">
        <v>-2.4110893621999998</v>
      </c>
      <c r="C456" s="30" t="s">
        <v>28</v>
      </c>
      <c r="D456" s="29">
        <v>-12.8278262522</v>
      </c>
      <c r="E456" s="28" t="s">
        <v>28</v>
      </c>
      <c r="F456" s="29">
        <v>-2.4262488901000001</v>
      </c>
      <c r="G456" s="30" t="s">
        <v>28</v>
      </c>
      <c r="H456" s="29">
        <v>-12.730980711799999</v>
      </c>
      <c r="I456" s="28" t="s">
        <v>28</v>
      </c>
      <c r="J456" s="29">
        <v>-2.4281975954999999</v>
      </c>
      <c r="K456" s="30" t="s">
        <v>28</v>
      </c>
      <c r="L456" s="29">
        <v>-11.642308058799999</v>
      </c>
      <c r="M456" s="28" t="s">
        <v>28</v>
      </c>
      <c r="N456" s="29">
        <v>-2.4377919192999999</v>
      </c>
      <c r="O456" s="30" t="s">
        <v>28</v>
      </c>
      <c r="P456" s="29">
        <v>-12.6250189596</v>
      </c>
      <c r="Q456" s="28" t="s">
        <v>28</v>
      </c>
      <c r="R456" s="29">
        <v>-2.4349911885000002</v>
      </c>
      <c r="S456" s="30" t="s">
        <v>28</v>
      </c>
      <c r="T456" s="29">
        <v>-13.4936462106</v>
      </c>
      <c r="U456" s="30" t="s">
        <v>28</v>
      </c>
      <c r="V456" s="30">
        <f t="shared" si="109"/>
        <v>-2.4281975954999999</v>
      </c>
      <c r="W456" s="30">
        <f t="shared" si="110"/>
        <v>1.0407549169131811E-2</v>
      </c>
      <c r="X456" s="30">
        <f t="shared" si="111"/>
        <v>-12.730980711799999</v>
      </c>
      <c r="Y456" s="30">
        <f t="shared" si="112"/>
        <v>0.66426881343074118</v>
      </c>
      <c r="Z456" s="31">
        <f t="shared" si="113"/>
        <v>0.67467636259987296</v>
      </c>
    </row>
    <row r="457" spans="1:26" x14ac:dyDescent="0.3">
      <c r="A457" s="28" t="s">
        <v>29</v>
      </c>
      <c r="B457" s="29">
        <v>-2.5939277162000001</v>
      </c>
      <c r="C457" s="30" t="s">
        <v>29</v>
      </c>
      <c r="D457" s="29">
        <v>-15.3156875943</v>
      </c>
      <c r="E457" s="28" t="s">
        <v>29</v>
      </c>
      <c r="F457" s="29">
        <v>-2.6232210789999999</v>
      </c>
      <c r="G457" s="30" t="s">
        <v>29</v>
      </c>
      <c r="H457" s="29">
        <v>-14.889216404800001</v>
      </c>
      <c r="I457" s="28" t="s">
        <v>29</v>
      </c>
      <c r="J457" s="29">
        <v>-2.5210141634999998</v>
      </c>
      <c r="K457" s="30" t="s">
        <v>29</v>
      </c>
      <c r="L457" s="29">
        <v>-15.3530423362</v>
      </c>
      <c r="M457" s="28" t="s">
        <v>29</v>
      </c>
      <c r="N457" s="29">
        <v>-2.5478057303999999</v>
      </c>
      <c r="O457" s="30" t="s">
        <v>29</v>
      </c>
      <c r="P457" s="29">
        <v>-15.0292894944</v>
      </c>
      <c r="Q457" s="28" t="s">
        <v>29</v>
      </c>
      <c r="R457" s="29">
        <v>-2.5758736755</v>
      </c>
      <c r="S457" s="30" t="s">
        <v>29</v>
      </c>
      <c r="T457" s="29">
        <v>-15.0390544325</v>
      </c>
      <c r="U457" s="30" t="s">
        <v>29</v>
      </c>
      <c r="V457" s="30">
        <f t="shared" si="109"/>
        <v>-2.5758736755</v>
      </c>
      <c r="W457" s="30">
        <f t="shared" si="110"/>
        <v>3.9697822286523625E-2</v>
      </c>
      <c r="X457" s="30">
        <f t="shared" si="111"/>
        <v>-15.0390544325</v>
      </c>
      <c r="Y457" s="30">
        <f t="shared" si="112"/>
        <v>0.20031586181872099</v>
      </c>
      <c r="Z457" s="31">
        <f t="shared" si="113"/>
        <v>0.24001368410524462</v>
      </c>
    </row>
    <row r="458" spans="1:26" x14ac:dyDescent="0.3">
      <c r="A458" s="28" t="s">
        <v>5</v>
      </c>
      <c r="B458" s="29">
        <v>-2.738100615</v>
      </c>
      <c r="C458" s="30" t="s">
        <v>5</v>
      </c>
      <c r="D458" s="29">
        <v>-18.660267871999999</v>
      </c>
      <c r="E458" s="28" t="s">
        <v>5</v>
      </c>
      <c r="F458" s="29">
        <v>-2.7741209042000001</v>
      </c>
      <c r="G458" s="30" t="s">
        <v>5</v>
      </c>
      <c r="H458" s="29">
        <v>-18.087600848800001</v>
      </c>
      <c r="I458" s="28" t="s">
        <v>5</v>
      </c>
      <c r="J458" s="29">
        <v>-2.7685782511000001</v>
      </c>
      <c r="K458" s="30" t="s">
        <v>5</v>
      </c>
      <c r="L458" s="29">
        <v>-17.0336919364</v>
      </c>
      <c r="M458" s="28" t="s">
        <v>5</v>
      </c>
      <c r="N458" s="29">
        <v>-2.7410918138000002</v>
      </c>
      <c r="O458" s="30" t="s">
        <v>5</v>
      </c>
      <c r="P458" s="29">
        <v>-17.746059795400001</v>
      </c>
      <c r="Q458" s="28" t="s">
        <v>5</v>
      </c>
      <c r="R458" s="29">
        <v>-2.7110869397999999</v>
      </c>
      <c r="S458" s="30" t="s">
        <v>5</v>
      </c>
      <c r="T458" s="29">
        <v>-18.0718129889</v>
      </c>
      <c r="U458" s="30" t="s">
        <v>5</v>
      </c>
      <c r="V458" s="30">
        <f t="shared" si="109"/>
        <v>-2.7410918138000002</v>
      </c>
      <c r="W458" s="30">
        <f t="shared" si="110"/>
        <v>2.5515684894377166E-2</v>
      </c>
      <c r="X458" s="30">
        <f t="shared" si="111"/>
        <v>-18.0718129889</v>
      </c>
      <c r="Y458" s="30">
        <f t="shared" si="112"/>
        <v>0.59475433260582522</v>
      </c>
      <c r="Z458" s="31">
        <f t="shared" si="113"/>
        <v>0.62027001750020239</v>
      </c>
    </row>
    <row r="459" spans="1:26" x14ac:dyDescent="0.3">
      <c r="A459" s="28" t="s">
        <v>30</v>
      </c>
      <c r="B459" s="29">
        <v>-2.947177113</v>
      </c>
      <c r="C459" s="30" t="s">
        <v>30</v>
      </c>
      <c r="D459" s="29">
        <v>-20.133023416699999</v>
      </c>
      <c r="E459" s="28" t="s">
        <v>30</v>
      </c>
      <c r="F459" s="29">
        <v>-2.8841769617000002</v>
      </c>
      <c r="G459" s="30" t="s">
        <v>30</v>
      </c>
      <c r="H459" s="29">
        <v>-19.942872925100001</v>
      </c>
      <c r="I459" s="28" t="s">
        <v>30</v>
      </c>
      <c r="J459" s="29">
        <v>-2.8998997009999998</v>
      </c>
      <c r="K459" s="30" t="s">
        <v>30</v>
      </c>
      <c r="L459" s="29">
        <v>-20.628267652200002</v>
      </c>
      <c r="M459" s="28" t="s">
        <v>30</v>
      </c>
      <c r="N459" s="29">
        <v>-2.9110755633999998</v>
      </c>
      <c r="O459" s="30" t="s">
        <v>30</v>
      </c>
      <c r="P459" s="29">
        <v>-20.0804609351</v>
      </c>
      <c r="Q459" s="28" t="s">
        <v>30</v>
      </c>
      <c r="R459" s="29">
        <v>-2.9083362719000001</v>
      </c>
      <c r="S459" s="30" t="s">
        <v>30</v>
      </c>
      <c r="T459" s="29">
        <v>-20.256952651100001</v>
      </c>
      <c r="U459" s="30" t="s">
        <v>30</v>
      </c>
      <c r="V459" s="30">
        <f t="shared" si="109"/>
        <v>-2.9083362719000001</v>
      </c>
      <c r="W459" s="30">
        <f t="shared" si="110"/>
        <v>2.321001560837968E-2</v>
      </c>
      <c r="X459" s="30">
        <f t="shared" si="111"/>
        <v>-20.133023416699999</v>
      </c>
      <c r="Y459" s="30">
        <f t="shared" si="112"/>
        <v>0.26038473013384467</v>
      </c>
      <c r="Z459" s="31">
        <f t="shared" si="113"/>
        <v>0.28359474574222432</v>
      </c>
    </row>
    <row r="460" spans="1:26" x14ac:dyDescent="0.3">
      <c r="A460" s="28" t="s">
        <v>31</v>
      </c>
      <c r="B460" s="29">
        <v>-3.0248278195</v>
      </c>
      <c r="C460" s="30" t="s">
        <v>31</v>
      </c>
      <c r="D460" s="29">
        <v>-23.352664678299998</v>
      </c>
      <c r="E460" s="28" t="s">
        <v>31</v>
      </c>
      <c r="F460" s="29">
        <v>-3.0565320203000002</v>
      </c>
      <c r="G460" s="30" t="s">
        <v>31</v>
      </c>
      <c r="H460" s="29">
        <v>-22.687303901700002</v>
      </c>
      <c r="I460" s="28" t="s">
        <v>31</v>
      </c>
      <c r="J460" s="29">
        <v>-3.0446822237000002</v>
      </c>
      <c r="K460" s="30" t="s">
        <v>31</v>
      </c>
      <c r="L460" s="29">
        <v>-22.477140368800001</v>
      </c>
      <c r="M460" s="28" t="s">
        <v>31</v>
      </c>
      <c r="N460" s="29">
        <v>-3.0229343398999999</v>
      </c>
      <c r="O460" s="30" t="s">
        <v>31</v>
      </c>
      <c r="P460" s="29">
        <v>-22.476929041799998</v>
      </c>
      <c r="Q460" s="28" t="s">
        <v>31</v>
      </c>
      <c r="R460" s="29">
        <v>-3.0673416786000001</v>
      </c>
      <c r="S460" s="30" t="s">
        <v>31</v>
      </c>
      <c r="T460" s="29">
        <v>-22.593309208899999</v>
      </c>
      <c r="U460" s="30" t="s">
        <v>31</v>
      </c>
      <c r="V460" s="30">
        <f t="shared" si="109"/>
        <v>-3.0446822237000002</v>
      </c>
      <c r="W460" s="30">
        <f t="shared" si="110"/>
        <v>1.9435625526232292E-2</v>
      </c>
      <c r="X460" s="30">
        <f t="shared" si="111"/>
        <v>-22.593309208899999</v>
      </c>
      <c r="Y460" s="30">
        <f t="shared" si="112"/>
        <v>0.36586078605010258</v>
      </c>
      <c r="Z460" s="31">
        <f t="shared" si="113"/>
        <v>0.38529641157633487</v>
      </c>
    </row>
    <row r="461" spans="1:26" x14ac:dyDescent="0.3">
      <c r="A461" s="28" t="s">
        <v>32</v>
      </c>
      <c r="B461" s="29">
        <v>-3.2370615911999998</v>
      </c>
      <c r="C461" s="30" t="s">
        <v>32</v>
      </c>
      <c r="D461" s="29">
        <v>-25.165356539200001</v>
      </c>
      <c r="E461" s="28" t="s">
        <v>32</v>
      </c>
      <c r="F461" s="29">
        <v>-3.2943367881999999</v>
      </c>
      <c r="G461" s="30" t="s">
        <v>32</v>
      </c>
      <c r="H461" s="29">
        <v>-24.696994026199999</v>
      </c>
      <c r="I461" s="28" t="s">
        <v>32</v>
      </c>
      <c r="J461" s="29">
        <v>-3.2207135245999998</v>
      </c>
      <c r="K461" s="30" t="s">
        <v>32</v>
      </c>
      <c r="L461" s="29">
        <v>-24.6214821083</v>
      </c>
      <c r="M461" s="28" t="s">
        <v>32</v>
      </c>
      <c r="N461" s="29">
        <v>-3.2259495169000001</v>
      </c>
      <c r="O461" s="30" t="s">
        <v>32</v>
      </c>
      <c r="P461" s="29">
        <v>-25.373949482499999</v>
      </c>
      <c r="Q461" s="28" t="s">
        <v>32</v>
      </c>
      <c r="R461" s="29">
        <v>-3.2198699649</v>
      </c>
      <c r="S461" s="30" t="s">
        <v>32</v>
      </c>
      <c r="T461" s="29">
        <v>-25.515304103199998</v>
      </c>
      <c r="U461" s="30" t="s">
        <v>32</v>
      </c>
      <c r="V461" s="30">
        <f t="shared" si="109"/>
        <v>-3.2259495169000001</v>
      </c>
      <c r="W461" s="30">
        <f t="shared" si="110"/>
        <v>3.136426105877238E-2</v>
      </c>
      <c r="X461" s="30">
        <f t="shared" si="111"/>
        <v>-25.165356539200001</v>
      </c>
      <c r="Y461" s="30">
        <f t="shared" si="112"/>
        <v>0.39999033188248939</v>
      </c>
      <c r="Z461" s="31">
        <f t="shared" si="113"/>
        <v>0.43135459294126177</v>
      </c>
    </row>
    <row r="462" spans="1:26" x14ac:dyDescent="0.3">
      <c r="A462" s="28" t="s">
        <v>33</v>
      </c>
      <c r="B462" s="29">
        <v>-3.4837414193999998</v>
      </c>
      <c r="C462" s="30" t="s">
        <v>33</v>
      </c>
      <c r="D462" s="29">
        <v>-26.401229109999999</v>
      </c>
      <c r="E462" s="28" t="s">
        <v>33</v>
      </c>
      <c r="F462" s="29">
        <v>-3.4688428164</v>
      </c>
      <c r="G462" s="30" t="s">
        <v>33</v>
      </c>
      <c r="H462" s="29">
        <v>-26.828900493199999</v>
      </c>
      <c r="I462" s="28" t="s">
        <v>33</v>
      </c>
      <c r="J462" s="29">
        <v>-3.4710050741999998</v>
      </c>
      <c r="K462" s="30" t="s">
        <v>33</v>
      </c>
      <c r="L462" s="29">
        <v>-25.659819952199999</v>
      </c>
      <c r="M462" s="28" t="s">
        <v>33</v>
      </c>
      <c r="N462" s="29">
        <v>-3.4125643805000001</v>
      </c>
      <c r="O462" s="30" t="s">
        <v>33</v>
      </c>
      <c r="P462" s="29">
        <v>-26.743108164799999</v>
      </c>
      <c r="Q462" s="28" t="s">
        <v>33</v>
      </c>
      <c r="R462" s="29">
        <v>-3.4626814095</v>
      </c>
      <c r="S462" s="30" t="s">
        <v>33</v>
      </c>
      <c r="T462" s="29">
        <v>-27.3775011828</v>
      </c>
      <c r="U462" s="30" t="s">
        <v>33</v>
      </c>
      <c r="V462" s="30">
        <f t="shared" si="109"/>
        <v>-3.4688428164</v>
      </c>
      <c r="W462" s="30">
        <f t="shared" si="110"/>
        <v>2.7477347993446165E-2</v>
      </c>
      <c r="X462" s="30">
        <f t="shared" si="111"/>
        <v>-26.743108164799999</v>
      </c>
      <c r="Y462" s="30">
        <f t="shared" si="112"/>
        <v>0.63261551569280927</v>
      </c>
      <c r="Z462" s="31">
        <f t="shared" si="113"/>
        <v>0.66009286368625542</v>
      </c>
    </row>
    <row r="463" spans="1:26" x14ac:dyDescent="0.3">
      <c r="A463" s="28" t="s">
        <v>34</v>
      </c>
      <c r="B463" s="29">
        <v>-5.6013276960000002</v>
      </c>
      <c r="C463" s="30" t="s">
        <v>34</v>
      </c>
      <c r="D463" s="29">
        <v>-42.564944676800003</v>
      </c>
      <c r="E463" s="28" t="s">
        <v>34</v>
      </c>
      <c r="F463" s="29">
        <v>-5.5600856242000001</v>
      </c>
      <c r="G463" s="30" t="s">
        <v>34</v>
      </c>
      <c r="H463" s="29">
        <v>-44.069947956199996</v>
      </c>
      <c r="I463" s="28" t="s">
        <v>34</v>
      </c>
      <c r="J463" s="29">
        <v>-5.5203889447999996</v>
      </c>
      <c r="K463" s="30" t="s">
        <v>34</v>
      </c>
      <c r="L463" s="29">
        <v>-43.086125536700003</v>
      </c>
      <c r="M463" s="28" t="s">
        <v>34</v>
      </c>
      <c r="N463" s="29">
        <v>-5.4814811711000004</v>
      </c>
      <c r="O463" s="30" t="s">
        <v>34</v>
      </c>
      <c r="P463" s="29">
        <v>-42.346739701799997</v>
      </c>
      <c r="Q463" s="28" t="s">
        <v>34</v>
      </c>
      <c r="R463" s="29">
        <v>-5.5245234309000004</v>
      </c>
      <c r="S463" s="30" t="s">
        <v>34</v>
      </c>
      <c r="T463" s="29">
        <v>-43.119574623200002</v>
      </c>
      <c r="U463" s="30" t="s">
        <v>34</v>
      </c>
      <c r="V463" s="30">
        <f t="shared" si="109"/>
        <v>-5.5245234309000004</v>
      </c>
      <c r="W463" s="30">
        <f t="shared" si="110"/>
        <v>4.5230949334202811E-2</v>
      </c>
      <c r="X463" s="30">
        <f t="shared" si="111"/>
        <v>-43.086125536700003</v>
      </c>
      <c r="Y463" s="30">
        <f t="shared" si="112"/>
        <v>0.66624090731070029</v>
      </c>
      <c r="Z463" s="31">
        <f t="shared" si="113"/>
        <v>0.71147185664490309</v>
      </c>
    </row>
    <row r="464" spans="1:26" x14ac:dyDescent="0.3">
      <c r="A464" s="28" t="s">
        <v>35</v>
      </c>
      <c r="B464" s="29">
        <v>-7.4277797700999999</v>
      </c>
      <c r="C464" s="30" t="s">
        <v>35</v>
      </c>
      <c r="D464" s="29">
        <v>-52.935075219300003</v>
      </c>
      <c r="E464" s="28" t="s">
        <v>35</v>
      </c>
      <c r="F464" s="29">
        <v>-7.5588065837</v>
      </c>
      <c r="G464" s="30" t="s">
        <v>35</v>
      </c>
      <c r="H464" s="29">
        <v>-51.848549257199998</v>
      </c>
      <c r="I464" s="28" t="s">
        <v>35</v>
      </c>
      <c r="J464" s="29">
        <v>-7.4638031737999997</v>
      </c>
      <c r="K464" s="30" t="s">
        <v>35</v>
      </c>
      <c r="L464" s="29">
        <v>-52.750926712899997</v>
      </c>
      <c r="M464" s="28" t="s">
        <v>35</v>
      </c>
      <c r="N464" s="29">
        <v>-7.4605438442000001</v>
      </c>
      <c r="O464" s="30" t="s">
        <v>35</v>
      </c>
      <c r="P464" s="29">
        <v>-53.795798508300003</v>
      </c>
      <c r="Q464" s="28" t="s">
        <v>35</v>
      </c>
      <c r="R464" s="29">
        <v>-7.4501280271999999</v>
      </c>
      <c r="S464" s="30" t="s">
        <v>35</v>
      </c>
      <c r="T464" s="29">
        <v>-53.615620824700002</v>
      </c>
      <c r="U464" s="30" t="s">
        <v>35</v>
      </c>
      <c r="V464" s="30">
        <f t="shared" si="109"/>
        <v>-7.4605438442000001</v>
      </c>
      <c r="W464" s="30">
        <f t="shared" si="110"/>
        <v>5.0416765693907219E-2</v>
      </c>
      <c r="X464" s="30">
        <f t="shared" si="111"/>
        <v>-52.935075219300003</v>
      </c>
      <c r="Y464" s="30">
        <f t="shared" si="112"/>
        <v>0.7752083544630588</v>
      </c>
      <c r="Z464" s="31">
        <f t="shared" si="113"/>
        <v>0.82562512015696599</v>
      </c>
    </row>
    <row r="465" spans="1:26" x14ac:dyDescent="0.3">
      <c r="A465" s="28" t="s">
        <v>36</v>
      </c>
      <c r="B465" s="29">
        <v>-9.2106210784000009</v>
      </c>
      <c r="C465" s="30" t="s">
        <v>36</v>
      </c>
      <c r="D465" s="29">
        <v>300.969476353</v>
      </c>
      <c r="E465" s="28" t="s">
        <v>36</v>
      </c>
      <c r="F465" s="29">
        <v>-9.1956147179999999</v>
      </c>
      <c r="G465" s="30" t="s">
        <v>36</v>
      </c>
      <c r="H465" s="29">
        <v>300.56161091400003</v>
      </c>
      <c r="I465" s="28" t="s">
        <v>36</v>
      </c>
      <c r="J465" s="29">
        <v>-9.2150309428000003</v>
      </c>
      <c r="K465" s="30" t="s">
        <v>36</v>
      </c>
      <c r="L465" s="29">
        <v>301.68094138049997</v>
      </c>
      <c r="M465" s="28" t="s">
        <v>36</v>
      </c>
      <c r="N465" s="29">
        <v>-9.1356709027999994</v>
      </c>
      <c r="O465" s="30" t="s">
        <v>36</v>
      </c>
      <c r="P465" s="29">
        <v>301.2918746185</v>
      </c>
      <c r="Q465" s="28" t="s">
        <v>36</v>
      </c>
      <c r="R465" s="29">
        <v>-9.1763151501000007</v>
      </c>
      <c r="S465" s="30" t="s">
        <v>36</v>
      </c>
      <c r="T465" s="29">
        <v>301.41325387429998</v>
      </c>
      <c r="U465" s="30" t="s">
        <v>36</v>
      </c>
      <c r="V465" s="30">
        <f t="shared" si="109"/>
        <v>-9.1956147179999999</v>
      </c>
      <c r="W465" s="30">
        <f t="shared" si="110"/>
        <v>3.2272798743364604E-2</v>
      </c>
      <c r="X465" s="30">
        <f t="shared" si="111"/>
        <v>301.2918746185</v>
      </c>
      <c r="Y465" s="30">
        <f t="shared" si="112"/>
        <v>0.4314313273787318</v>
      </c>
      <c r="Z465" s="31">
        <f t="shared" si="113"/>
        <v>0.46370412612209638</v>
      </c>
    </row>
    <row r="466" spans="1:26" x14ac:dyDescent="0.3">
      <c r="A466" s="28" t="s">
        <v>37</v>
      </c>
      <c r="B466" s="29">
        <v>-10.5578770275</v>
      </c>
      <c r="C466" s="30" t="s">
        <v>37</v>
      </c>
      <c r="D466" s="29">
        <v>297.50755758579999</v>
      </c>
      <c r="E466" s="28" t="s">
        <v>37</v>
      </c>
      <c r="F466" s="29">
        <v>-10.606238171099999</v>
      </c>
      <c r="G466" s="30" t="s">
        <v>37</v>
      </c>
      <c r="H466" s="29">
        <v>297.9880943037</v>
      </c>
      <c r="I466" s="28" t="s">
        <v>37</v>
      </c>
      <c r="J466" s="29">
        <v>-10.659877119500001</v>
      </c>
      <c r="K466" s="30" t="s">
        <v>37</v>
      </c>
      <c r="L466" s="29">
        <v>297.97837256960003</v>
      </c>
      <c r="M466" s="28" t="s">
        <v>37</v>
      </c>
      <c r="N466" s="29">
        <v>-10.6436742108</v>
      </c>
      <c r="O466" s="30" t="s">
        <v>37</v>
      </c>
      <c r="P466" s="29">
        <v>299.21627623149999</v>
      </c>
      <c r="Q466" s="28" t="s">
        <v>37</v>
      </c>
      <c r="R466" s="29">
        <v>-10.5047154627</v>
      </c>
      <c r="S466" s="30" t="s">
        <v>37</v>
      </c>
      <c r="T466" s="29">
        <v>295.13367253119998</v>
      </c>
      <c r="U466" s="30" t="s">
        <v>37</v>
      </c>
      <c r="V466" s="30">
        <f t="shared" si="109"/>
        <v>-10.606238171099999</v>
      </c>
      <c r="W466" s="30">
        <f t="shared" si="110"/>
        <v>6.3703527944705421E-2</v>
      </c>
      <c r="X466" s="30">
        <f t="shared" si="111"/>
        <v>297.97837256960003</v>
      </c>
      <c r="Y466" s="30">
        <f t="shared" si="112"/>
        <v>1.4992707847878812</v>
      </c>
      <c r="Z466" s="31">
        <f t="shared" si="113"/>
        <v>1.5629743127325866</v>
      </c>
    </row>
    <row r="467" spans="1:26" x14ac:dyDescent="0.3">
      <c r="A467" s="28" t="s">
        <v>38</v>
      </c>
      <c r="B467" s="29">
        <v>-11.9607732787</v>
      </c>
      <c r="C467" s="30" t="s">
        <v>38</v>
      </c>
      <c r="D467" s="29">
        <v>-66.923067286800006</v>
      </c>
      <c r="E467" s="28" t="s">
        <v>38</v>
      </c>
      <c r="F467" s="29">
        <v>-11.979698198399999</v>
      </c>
      <c r="G467" s="30" t="s">
        <v>38</v>
      </c>
      <c r="H467" s="29">
        <v>292.55212936279997</v>
      </c>
      <c r="I467" s="28" t="s">
        <v>38</v>
      </c>
      <c r="J467" s="29">
        <v>-11.940617812699999</v>
      </c>
      <c r="K467" s="30" t="s">
        <v>38</v>
      </c>
      <c r="L467" s="29">
        <v>-67.621425838299999</v>
      </c>
      <c r="M467" s="28" t="s">
        <v>38</v>
      </c>
      <c r="N467" s="29">
        <v>-11.992873230800001</v>
      </c>
      <c r="O467" s="30" t="s">
        <v>38</v>
      </c>
      <c r="P467" s="29">
        <v>-66.169007366399995</v>
      </c>
      <c r="Q467" s="28" t="s">
        <v>38</v>
      </c>
      <c r="R467" s="29">
        <v>-11.948965365199999</v>
      </c>
      <c r="S467" s="30" t="s">
        <v>38</v>
      </c>
      <c r="T467" s="29">
        <v>-64.040184299700002</v>
      </c>
      <c r="U467" s="30" t="s">
        <v>38</v>
      </c>
      <c r="V467" s="30">
        <f t="shared" si="109"/>
        <v>-11.9607732787</v>
      </c>
      <c r="W467" s="30">
        <f t="shared" si="110"/>
        <v>2.1572905713150181E-2</v>
      </c>
      <c r="X467" s="30">
        <f t="shared" si="111"/>
        <v>-66.169007366399995</v>
      </c>
      <c r="Y467" s="30">
        <f t="shared" si="112"/>
        <v>160.43926779241178</v>
      </c>
      <c r="Z467" s="31">
        <f t="shared" si="113"/>
        <v>160.46084069812494</v>
      </c>
    </row>
    <row r="468" spans="1:26" x14ac:dyDescent="0.3">
      <c r="A468" s="28" t="s">
        <v>39</v>
      </c>
      <c r="B468" s="29">
        <v>-12.970577286299999</v>
      </c>
      <c r="C468" s="30" t="s">
        <v>39</v>
      </c>
      <c r="D468" s="29">
        <v>291.58559350000002</v>
      </c>
      <c r="E468" s="28" t="s">
        <v>39</v>
      </c>
      <c r="F468" s="29">
        <v>-12.989876543899999</v>
      </c>
      <c r="G468" s="30" t="s">
        <v>39</v>
      </c>
      <c r="H468" s="29">
        <v>-68.488444646999994</v>
      </c>
      <c r="I468" s="28" t="s">
        <v>39</v>
      </c>
      <c r="J468" s="29">
        <v>-13.069911788100001</v>
      </c>
      <c r="K468" s="30" t="s">
        <v>39</v>
      </c>
      <c r="L468" s="29">
        <v>294.85825762529998</v>
      </c>
      <c r="M468" s="28" t="s">
        <v>39</v>
      </c>
      <c r="N468" s="29">
        <v>-13.0630510676</v>
      </c>
      <c r="O468" s="30" t="s">
        <v>39</v>
      </c>
      <c r="P468" s="29">
        <v>-67.2629382346</v>
      </c>
      <c r="Q468" s="28" t="s">
        <v>39</v>
      </c>
      <c r="R468" s="29">
        <v>-13.030892276199999</v>
      </c>
      <c r="S468" s="30" t="s">
        <v>39</v>
      </c>
      <c r="T468" s="29">
        <v>-67.961547993699995</v>
      </c>
      <c r="U468" s="30" t="s">
        <v>39</v>
      </c>
      <c r="V468" s="30">
        <f t="shared" si="109"/>
        <v>-13.030892276199999</v>
      </c>
      <c r="W468" s="30">
        <f t="shared" si="110"/>
        <v>4.3860759235509347E-2</v>
      </c>
      <c r="X468" s="30">
        <f t="shared" si="111"/>
        <v>-67.2629382346</v>
      </c>
      <c r="Y468" s="30">
        <f t="shared" si="112"/>
        <v>197.80084736883043</v>
      </c>
      <c r="Z468" s="31">
        <f t="shared" si="113"/>
        <v>197.84470812806595</v>
      </c>
    </row>
    <row r="469" spans="1:26" x14ac:dyDescent="0.3">
      <c r="A469" s="28" t="s">
        <v>40</v>
      </c>
      <c r="B469" s="29">
        <v>-14.0534250796</v>
      </c>
      <c r="C469" s="30" t="s">
        <v>40</v>
      </c>
      <c r="D469" s="29">
        <v>-69.843138471200007</v>
      </c>
      <c r="E469" s="28" t="s">
        <v>40</v>
      </c>
      <c r="F469" s="29">
        <v>-14.152230768900001</v>
      </c>
      <c r="G469" s="30" t="s">
        <v>40</v>
      </c>
      <c r="H469" s="29">
        <v>-71.243207053600003</v>
      </c>
      <c r="I469" s="28" t="s">
        <v>40</v>
      </c>
      <c r="J469" s="29">
        <v>-14.0181719119</v>
      </c>
      <c r="K469" s="30" t="s">
        <v>40</v>
      </c>
      <c r="L469" s="29">
        <v>-69.663774467400003</v>
      </c>
      <c r="M469" s="28" t="s">
        <v>40</v>
      </c>
      <c r="N469" s="29">
        <v>-14.0263297468</v>
      </c>
      <c r="O469" s="30" t="s">
        <v>40</v>
      </c>
      <c r="P469" s="29">
        <v>-68.674673312600007</v>
      </c>
      <c r="Q469" s="28" t="s">
        <v>40</v>
      </c>
      <c r="R469" s="29">
        <v>-14.1236168738</v>
      </c>
      <c r="S469" s="30" t="s">
        <v>40</v>
      </c>
      <c r="T469" s="29">
        <v>-71.086934914500006</v>
      </c>
      <c r="U469" s="30" t="s">
        <v>40</v>
      </c>
      <c r="V469" s="30">
        <f t="shared" si="109"/>
        <v>-14.0534250796</v>
      </c>
      <c r="W469" s="30">
        <f t="shared" si="110"/>
        <v>5.998248491956553E-2</v>
      </c>
      <c r="X469" s="30">
        <f t="shared" si="111"/>
        <v>-69.843138471200007</v>
      </c>
      <c r="Y469" s="30">
        <f t="shared" si="112"/>
        <v>1.0687331412376293</v>
      </c>
      <c r="Z469" s="31">
        <f t="shared" si="113"/>
        <v>1.1287156261571949</v>
      </c>
    </row>
    <row r="470" spans="1:26" x14ac:dyDescent="0.3">
      <c r="A470" s="28" t="s">
        <v>41</v>
      </c>
      <c r="B470" s="29">
        <v>-14.7299455238</v>
      </c>
      <c r="C470" s="30" t="s">
        <v>41</v>
      </c>
      <c r="D470" s="29">
        <v>-73.704962956399996</v>
      </c>
      <c r="E470" s="28" t="s">
        <v>41</v>
      </c>
      <c r="F470" s="29">
        <v>-14.8062455464</v>
      </c>
      <c r="G470" s="30" t="s">
        <v>41</v>
      </c>
      <c r="H470" s="29">
        <v>-73.063735560699996</v>
      </c>
      <c r="I470" s="28" t="s">
        <v>41</v>
      </c>
      <c r="J470" s="29">
        <v>-14.9482848221</v>
      </c>
      <c r="K470" s="30" t="s">
        <v>41</v>
      </c>
      <c r="L470" s="29">
        <v>-72.539580777699996</v>
      </c>
      <c r="M470" s="28" t="s">
        <v>41</v>
      </c>
      <c r="N470" s="29">
        <v>-14.936687514200001</v>
      </c>
      <c r="O470" s="30" t="s">
        <v>41</v>
      </c>
      <c r="P470" s="29">
        <v>-72.500773468600002</v>
      </c>
      <c r="Q470" s="28" t="s">
        <v>41</v>
      </c>
      <c r="R470" s="29">
        <v>-14.8716822211</v>
      </c>
      <c r="S470" s="30" t="s">
        <v>41</v>
      </c>
      <c r="T470" s="29">
        <v>-73.139942262700004</v>
      </c>
      <c r="U470" s="30" t="s">
        <v>41</v>
      </c>
      <c r="V470" s="30">
        <f t="shared" si="109"/>
        <v>-14.8716822211</v>
      </c>
      <c r="W470" s="30">
        <f t="shared" si="110"/>
        <v>9.1658510229324461E-2</v>
      </c>
      <c r="X470" s="30">
        <f t="shared" si="111"/>
        <v>-73.063735560699996</v>
      </c>
      <c r="Y470" s="30">
        <f t="shared" si="112"/>
        <v>0.4953058441327105</v>
      </c>
      <c r="Z470" s="31">
        <f t="shared" si="113"/>
        <v>0.58696435436203498</v>
      </c>
    </row>
    <row r="471" spans="1:26" x14ac:dyDescent="0.3">
      <c r="A471" s="28" t="s">
        <v>4</v>
      </c>
      <c r="B471" s="29">
        <v>-15.6945898261</v>
      </c>
      <c r="C471" s="30" t="s">
        <v>4</v>
      </c>
      <c r="D471" s="29">
        <v>-69.384006395399993</v>
      </c>
      <c r="E471" s="28" t="s">
        <v>4</v>
      </c>
      <c r="F471" s="29">
        <v>-15.681654979999999</v>
      </c>
      <c r="G471" s="30" t="s">
        <v>4</v>
      </c>
      <c r="H471" s="29">
        <v>-69.720594021400004</v>
      </c>
      <c r="I471" s="28" t="s">
        <v>4</v>
      </c>
      <c r="J471" s="29">
        <v>-15.5026587946</v>
      </c>
      <c r="K471" s="30" t="s">
        <v>4</v>
      </c>
      <c r="L471" s="29">
        <v>-72.788334789900006</v>
      </c>
      <c r="M471" s="28" t="s">
        <v>4</v>
      </c>
      <c r="N471" s="29">
        <v>-15.580088279</v>
      </c>
      <c r="O471" s="30" t="s">
        <v>4</v>
      </c>
      <c r="P471" s="29">
        <v>-72.451432711799995</v>
      </c>
      <c r="Q471" s="28" t="s">
        <v>4</v>
      </c>
      <c r="R471" s="29">
        <v>-15.5853638436</v>
      </c>
      <c r="S471" s="30" t="s">
        <v>4</v>
      </c>
      <c r="T471" s="29">
        <v>-74.657179041199996</v>
      </c>
      <c r="U471" s="30" t="s">
        <v>4</v>
      </c>
      <c r="V471" s="30">
        <f t="shared" si="109"/>
        <v>-15.5853638436</v>
      </c>
      <c r="W471" s="30">
        <f t="shared" si="110"/>
        <v>7.9541324006153089E-2</v>
      </c>
      <c r="X471" s="30">
        <f t="shared" si="111"/>
        <v>-72.451432711799995</v>
      </c>
      <c r="Y471" s="30">
        <f t="shared" si="112"/>
        <v>2.2206753562312405</v>
      </c>
      <c r="Z471" s="31">
        <f t="shared" si="113"/>
        <v>2.3002166802373933</v>
      </c>
    </row>
    <row r="472" spans="1:26" x14ac:dyDescent="0.3">
      <c r="A472" s="28" t="s">
        <v>3</v>
      </c>
      <c r="B472" s="29">
        <v>-21.162920723500001</v>
      </c>
      <c r="C472" s="30" t="s">
        <v>3</v>
      </c>
      <c r="D472" s="29">
        <v>-77.469772626299999</v>
      </c>
      <c r="E472" s="28" t="s">
        <v>3</v>
      </c>
      <c r="F472" s="29">
        <v>-21.269411489399999</v>
      </c>
      <c r="G472" s="30" t="s">
        <v>3</v>
      </c>
      <c r="H472" s="29">
        <v>-75.260170585899999</v>
      </c>
      <c r="I472" s="28" t="s">
        <v>3</v>
      </c>
      <c r="J472" s="29">
        <v>-21.0443885231</v>
      </c>
      <c r="K472" s="30" t="s">
        <v>3</v>
      </c>
      <c r="L472" s="29">
        <v>-79.773378198700001</v>
      </c>
      <c r="M472" s="28" t="s">
        <v>3</v>
      </c>
      <c r="N472" s="29">
        <v>-21.485613537999999</v>
      </c>
      <c r="O472" s="30" t="s">
        <v>3</v>
      </c>
      <c r="P472" s="29">
        <v>-83.967905739700001</v>
      </c>
      <c r="Q472" s="28" t="s">
        <v>3</v>
      </c>
      <c r="R472" s="29">
        <v>-21.138497475699999</v>
      </c>
      <c r="S472" s="30" t="s">
        <v>3</v>
      </c>
      <c r="T472" s="29">
        <v>-74.869063195600006</v>
      </c>
      <c r="U472" s="30" t="s">
        <v>3</v>
      </c>
      <c r="V472" s="30">
        <f t="shared" si="109"/>
        <v>-21.162920723500001</v>
      </c>
      <c r="W472" s="30">
        <f t="shared" si="110"/>
        <v>0.16862087992307268</v>
      </c>
      <c r="X472" s="30">
        <f t="shared" si="111"/>
        <v>-77.469772626299999</v>
      </c>
      <c r="Y472" s="30">
        <f t="shared" si="112"/>
        <v>3.741392289993128</v>
      </c>
      <c r="Z472" s="31">
        <f t="shared" si="113"/>
        <v>3.9100131699162008</v>
      </c>
    </row>
    <row r="473" spans="1:26" x14ac:dyDescent="0.3">
      <c r="A473" s="28" t="s">
        <v>2</v>
      </c>
      <c r="B473" s="29">
        <v>-24.1794980948</v>
      </c>
      <c r="C473" s="30" t="s">
        <v>2</v>
      </c>
      <c r="D473" s="29">
        <v>-77.759237662199993</v>
      </c>
      <c r="E473" s="28" t="s">
        <v>2</v>
      </c>
      <c r="F473" s="29">
        <v>-24.421429024799998</v>
      </c>
      <c r="G473" s="30" t="s">
        <v>2</v>
      </c>
      <c r="H473" s="29">
        <v>-80.111370767799997</v>
      </c>
      <c r="I473" s="28" t="s">
        <v>2</v>
      </c>
      <c r="J473" s="29">
        <v>-24.418432122599999</v>
      </c>
      <c r="K473" s="30" t="s">
        <v>2</v>
      </c>
      <c r="L473" s="29">
        <v>-73.108985919099993</v>
      </c>
      <c r="M473" s="28" t="s">
        <v>2</v>
      </c>
      <c r="N473" s="29">
        <v>-24.391437741400001</v>
      </c>
      <c r="O473" s="30" t="s">
        <v>2</v>
      </c>
      <c r="P473" s="29">
        <v>-82.408006819600004</v>
      </c>
      <c r="Q473" s="28" t="s">
        <v>2</v>
      </c>
      <c r="R473" s="29">
        <v>-24.635846724</v>
      </c>
      <c r="S473" s="30" t="s">
        <v>2</v>
      </c>
      <c r="T473" s="29">
        <v>-82.587857952700006</v>
      </c>
      <c r="U473" s="30" t="s">
        <v>2</v>
      </c>
      <c r="V473" s="30">
        <f t="shared" si="109"/>
        <v>-24.418432122599999</v>
      </c>
      <c r="W473" s="30">
        <f t="shared" si="110"/>
        <v>0.16177291093256393</v>
      </c>
      <c r="X473" s="30">
        <f t="shared" si="111"/>
        <v>-80.111370767799997</v>
      </c>
      <c r="Y473" s="30">
        <f t="shared" si="112"/>
        <v>3.9298732210935814</v>
      </c>
      <c r="Z473" s="31">
        <f t="shared" si="113"/>
        <v>4.0916461320261455</v>
      </c>
    </row>
    <row r="474" spans="1:26" x14ac:dyDescent="0.3">
      <c r="A474" s="28" t="s">
        <v>42</v>
      </c>
      <c r="B474" s="29">
        <v>-27.159512729900001</v>
      </c>
      <c r="C474" s="30" t="s">
        <v>42</v>
      </c>
      <c r="D474" s="29">
        <v>-70.436996903999997</v>
      </c>
      <c r="E474" s="28" t="s">
        <v>42</v>
      </c>
      <c r="F474" s="29">
        <v>-26.692799988400001</v>
      </c>
      <c r="G474" s="30" t="s">
        <v>42</v>
      </c>
      <c r="H474" s="29">
        <v>-79.014487157600001</v>
      </c>
      <c r="I474" s="28" t="s">
        <v>42</v>
      </c>
      <c r="J474" s="29">
        <v>-26.1735035586</v>
      </c>
      <c r="K474" s="30" t="s">
        <v>42</v>
      </c>
      <c r="L474" s="29">
        <v>-70.705399733099995</v>
      </c>
      <c r="M474" s="28" t="s">
        <v>42</v>
      </c>
      <c r="N474" s="29">
        <v>-26.872502334899998</v>
      </c>
      <c r="O474" s="30" t="s">
        <v>42</v>
      </c>
      <c r="P474" s="29">
        <v>-76.129062781900004</v>
      </c>
      <c r="Q474" s="28" t="s">
        <v>42</v>
      </c>
      <c r="R474" s="29">
        <v>-27.298377017300002</v>
      </c>
      <c r="S474" s="30" t="s">
        <v>42</v>
      </c>
      <c r="T474" s="29">
        <v>-71.508012265600001</v>
      </c>
      <c r="U474" s="30" t="s">
        <v>42</v>
      </c>
      <c r="V474" s="30">
        <f t="shared" si="109"/>
        <v>-26.872502334899998</v>
      </c>
      <c r="W474" s="30">
        <f t="shared" si="110"/>
        <v>0.44134381222903851</v>
      </c>
      <c r="X474" s="30">
        <f t="shared" si="111"/>
        <v>-71.508012265600001</v>
      </c>
      <c r="Y474" s="30">
        <f t="shared" si="112"/>
        <v>3.8230894285312251</v>
      </c>
      <c r="Z474" s="31">
        <f t="shared" si="113"/>
        <v>4.2644332407602636</v>
      </c>
    </row>
    <row r="475" spans="1:26" x14ac:dyDescent="0.3">
      <c r="A475" s="28" t="s">
        <v>1</v>
      </c>
      <c r="B475" s="29">
        <v>-28.113120540400001</v>
      </c>
      <c r="C475" s="30" t="s">
        <v>1</v>
      </c>
      <c r="D475" s="29">
        <v>-68.391599735900002</v>
      </c>
      <c r="E475" s="28" t="s">
        <v>1</v>
      </c>
      <c r="F475" s="29">
        <v>-29.1234561584</v>
      </c>
      <c r="G475" s="30" t="s">
        <v>1</v>
      </c>
      <c r="H475" s="29">
        <v>-71.9094366984</v>
      </c>
      <c r="I475" s="28" t="s">
        <v>1</v>
      </c>
      <c r="J475" s="29">
        <v>-28.163763100099999</v>
      </c>
      <c r="K475" s="30" t="s">
        <v>1</v>
      </c>
      <c r="L475" s="29">
        <v>-70.1160962772</v>
      </c>
      <c r="M475" s="28" t="s">
        <v>1</v>
      </c>
      <c r="N475" s="29">
        <v>-27.770626149400002</v>
      </c>
      <c r="O475" s="30" t="s">
        <v>1</v>
      </c>
      <c r="P475" s="29">
        <v>-77.845136208400007</v>
      </c>
      <c r="Q475" s="28" t="s">
        <v>1</v>
      </c>
      <c r="R475" s="29">
        <v>-28.654639186600001</v>
      </c>
      <c r="S475" s="30" t="s">
        <v>1</v>
      </c>
      <c r="T475" s="29">
        <v>-88.125787760600005</v>
      </c>
      <c r="U475" s="30" t="s">
        <v>1</v>
      </c>
      <c r="V475" s="30">
        <f t="shared" si="109"/>
        <v>-28.163763100099999</v>
      </c>
      <c r="W475" s="30">
        <f t="shared" si="110"/>
        <v>0.52829119709644179</v>
      </c>
      <c r="X475" s="30">
        <f t="shared" si="111"/>
        <v>-71.9094366984</v>
      </c>
      <c r="Y475" s="30">
        <f t="shared" si="112"/>
        <v>8.0167140284586491</v>
      </c>
      <c r="Z475" s="31">
        <f t="shared" si="113"/>
        <v>8.5450052255550908</v>
      </c>
    </row>
    <row r="476" spans="1:26" x14ac:dyDescent="0.3">
      <c r="A476" s="28" t="s">
        <v>43</v>
      </c>
      <c r="B476" s="29">
        <v>-31.788137630600001</v>
      </c>
      <c r="C476" s="30" t="s">
        <v>43</v>
      </c>
      <c r="D476" s="29">
        <v>-64.161608897500003</v>
      </c>
      <c r="E476" s="28" t="s">
        <v>43</v>
      </c>
      <c r="F476" s="29">
        <v>-30.372738140100001</v>
      </c>
      <c r="G476" s="30" t="s">
        <v>43</v>
      </c>
      <c r="H476" s="29">
        <v>-78.577522246100003</v>
      </c>
      <c r="I476" s="28" t="s">
        <v>43</v>
      </c>
      <c r="J476" s="29">
        <v>-30.428929031999999</v>
      </c>
      <c r="K476" s="30" t="s">
        <v>43</v>
      </c>
      <c r="L476" s="29">
        <v>-64.109123728599997</v>
      </c>
      <c r="M476" s="28" t="s">
        <v>43</v>
      </c>
      <c r="N476" s="29">
        <v>-29.917729913300001</v>
      </c>
      <c r="O476" s="30" t="s">
        <v>43</v>
      </c>
      <c r="P476" s="29">
        <v>-74.827155059899994</v>
      </c>
      <c r="Q476" s="28" t="s">
        <v>43</v>
      </c>
      <c r="R476" s="29">
        <v>-29.864445314000001</v>
      </c>
      <c r="S476" s="30" t="s">
        <v>43</v>
      </c>
      <c r="T476" s="29">
        <v>-81.9829064993</v>
      </c>
      <c r="U476" s="30" t="s">
        <v>43</v>
      </c>
      <c r="V476" s="30">
        <f t="shared" si="109"/>
        <v>-30.372738140100001</v>
      </c>
      <c r="W476" s="30">
        <f t="shared" si="110"/>
        <v>0.77785532219428055</v>
      </c>
      <c r="X476" s="30">
        <f t="shared" si="111"/>
        <v>-74.827155059899994</v>
      </c>
      <c r="Y476" s="30">
        <f t="shared" si="112"/>
        <v>8.2453725565961591</v>
      </c>
      <c r="Z476" s="31">
        <f t="shared" si="113"/>
        <v>9.0232278787904399</v>
      </c>
    </row>
    <row r="477" spans="1:26" x14ac:dyDescent="0.3">
      <c r="A477" s="28"/>
      <c r="B477" s="29"/>
      <c r="C477" s="30"/>
      <c r="D477" s="29"/>
      <c r="E477" s="28"/>
      <c r="F477" s="29"/>
      <c r="G477" s="30"/>
      <c r="H477" s="29"/>
      <c r="I477" s="28"/>
      <c r="J477" s="29"/>
      <c r="K477" s="30"/>
      <c r="L477" s="29"/>
      <c r="M477" s="28" t="s">
        <v>44</v>
      </c>
      <c r="N477" s="29">
        <v>-31.377226247799999</v>
      </c>
      <c r="O477" s="30" t="s">
        <v>44</v>
      </c>
      <c r="P477" s="29">
        <v>-51.905442876899997</v>
      </c>
      <c r="Q477" s="28" t="s">
        <v>44</v>
      </c>
      <c r="R477" s="29">
        <v>-31.3240367119</v>
      </c>
      <c r="S477" s="30" t="s">
        <v>44</v>
      </c>
      <c r="T477" s="29">
        <v>-76.552698786799994</v>
      </c>
      <c r="U477" s="30" t="s">
        <v>44</v>
      </c>
      <c r="V477" s="30">
        <f t="shared" si="109"/>
        <v>-31.350631479850001</v>
      </c>
      <c r="W477" s="30">
        <f t="shared" si="110"/>
        <v>3.7610681523055058E-2</v>
      </c>
      <c r="X477" s="30">
        <f t="shared" si="111"/>
        <v>-64.229070831849995</v>
      </c>
      <c r="Y477" s="30">
        <f t="shared" si="112"/>
        <v>17.428241791530489</v>
      </c>
      <c r="Z477" s="31">
        <f t="shared" si="113"/>
        <v>17.465852473053545</v>
      </c>
    </row>
    <row r="478" spans="1:26" x14ac:dyDescent="0.3">
      <c r="A478" s="28"/>
      <c r="B478" s="29"/>
      <c r="C478" s="30"/>
      <c r="D478" s="29"/>
      <c r="E478" s="28"/>
      <c r="F478" s="29"/>
      <c r="G478" s="30"/>
      <c r="H478" s="29"/>
      <c r="I478" s="28"/>
      <c r="J478" s="29"/>
      <c r="K478" s="30"/>
      <c r="L478" s="29"/>
      <c r="M478" s="28"/>
      <c r="N478" s="29"/>
      <c r="O478" s="30"/>
      <c r="P478" s="29"/>
      <c r="Q478" s="28"/>
      <c r="R478" s="29"/>
      <c r="S478" s="30"/>
      <c r="T478" s="29"/>
      <c r="U478" s="30" t="s">
        <v>45</v>
      </c>
      <c r="V478" s="30" t="e">
        <f t="shared" si="109"/>
        <v>#NUM!</v>
      </c>
      <c r="W478" s="30" t="e">
        <f t="shared" si="110"/>
        <v>#DIV/0!</v>
      </c>
      <c r="X478" s="30" t="e">
        <f t="shared" si="111"/>
        <v>#NUM!</v>
      </c>
      <c r="Y478" s="30" t="e">
        <f t="shared" si="112"/>
        <v>#DIV/0!</v>
      </c>
      <c r="Z478" s="31" t="e">
        <f t="shared" si="113"/>
        <v>#DIV/0!</v>
      </c>
    </row>
    <row r="479" spans="1:26" x14ac:dyDescent="0.3">
      <c r="A479" s="28"/>
      <c r="B479" s="29"/>
      <c r="C479" s="30"/>
      <c r="D479" s="29"/>
      <c r="E479" s="28"/>
      <c r="F479" s="29"/>
      <c r="G479" s="30"/>
      <c r="H479" s="29"/>
      <c r="I479" s="28"/>
      <c r="J479" s="29"/>
      <c r="K479" s="30"/>
      <c r="L479" s="29"/>
      <c r="M479" s="28"/>
      <c r="N479" s="29"/>
      <c r="O479" s="30"/>
      <c r="P479" s="29"/>
      <c r="Q479" s="28"/>
      <c r="R479" s="29"/>
      <c r="S479" s="30"/>
      <c r="T479" s="29"/>
      <c r="U479" s="30" t="s">
        <v>0</v>
      </c>
      <c r="V479" s="30" t="e">
        <f t="shared" si="109"/>
        <v>#NUM!</v>
      </c>
      <c r="W479" s="30" t="e">
        <f t="shared" si="110"/>
        <v>#DIV/0!</v>
      </c>
      <c r="X479" s="30" t="e">
        <f t="shared" si="111"/>
        <v>#NUM!</v>
      </c>
      <c r="Y479" s="30" t="e">
        <f t="shared" si="112"/>
        <v>#DIV/0!</v>
      </c>
      <c r="Z479" s="31" t="e">
        <f t="shared" si="113"/>
        <v>#DIV/0!</v>
      </c>
    </row>
    <row r="480" spans="1:26" x14ac:dyDescent="0.3">
      <c r="A480" s="28"/>
      <c r="B480" s="29"/>
      <c r="C480" s="30"/>
      <c r="D480" s="29"/>
      <c r="E480" s="28"/>
      <c r="F480" s="29"/>
      <c r="G480" s="30"/>
      <c r="H480" s="29"/>
      <c r="I480" s="28"/>
      <c r="J480" s="29"/>
      <c r="K480" s="30"/>
      <c r="L480" s="29"/>
      <c r="M480" s="28"/>
      <c r="N480" s="29"/>
      <c r="O480" s="30"/>
      <c r="P480" s="29"/>
      <c r="Q480" s="28"/>
      <c r="R480" s="29"/>
      <c r="S480" s="30"/>
      <c r="T480" s="29"/>
      <c r="U480" s="30" t="s">
        <v>46</v>
      </c>
      <c r="V480" s="30" t="e">
        <f t="shared" si="109"/>
        <v>#NUM!</v>
      </c>
      <c r="W480" s="30" t="e">
        <f t="shared" si="110"/>
        <v>#DIV/0!</v>
      </c>
      <c r="X480" s="30" t="e">
        <f t="shared" si="111"/>
        <v>#NUM!</v>
      </c>
      <c r="Y480" s="30" t="e">
        <f t="shared" si="112"/>
        <v>#DIV/0!</v>
      </c>
      <c r="Z480" s="31" t="e">
        <f t="shared" si="113"/>
        <v>#DIV/0!</v>
      </c>
    </row>
    <row r="481" spans="1:28" x14ac:dyDescent="0.3">
      <c r="A481" s="28"/>
      <c r="B481" s="29"/>
      <c r="C481" s="30"/>
      <c r="D481" s="29"/>
      <c r="E481" s="28"/>
      <c r="F481" s="29"/>
      <c r="G481" s="30"/>
      <c r="H481" s="29"/>
      <c r="I481" s="28"/>
      <c r="J481" s="29"/>
      <c r="K481" s="30"/>
      <c r="L481" s="29"/>
      <c r="M481" s="28"/>
      <c r="N481" s="29"/>
      <c r="O481" s="30"/>
      <c r="P481" s="29"/>
      <c r="Q481" s="28"/>
      <c r="R481" s="29"/>
      <c r="S481" s="30"/>
      <c r="T481" s="29"/>
      <c r="U481" s="30" t="s">
        <v>47</v>
      </c>
      <c r="V481" s="30" t="e">
        <f t="shared" si="109"/>
        <v>#NUM!</v>
      </c>
      <c r="W481" s="30" t="e">
        <f t="shared" si="110"/>
        <v>#DIV/0!</v>
      </c>
      <c r="X481" s="30" t="e">
        <f t="shared" si="111"/>
        <v>#NUM!</v>
      </c>
      <c r="Y481" s="30" t="e">
        <f t="shared" si="112"/>
        <v>#DIV/0!</v>
      </c>
      <c r="Z481" s="31" t="e">
        <f t="shared" si="113"/>
        <v>#DIV/0!</v>
      </c>
    </row>
    <row r="482" spans="1:28" x14ac:dyDescent="0.3">
      <c r="A482" s="28"/>
      <c r="B482" s="29"/>
      <c r="C482" s="30"/>
      <c r="D482" s="29"/>
      <c r="E482" s="28"/>
      <c r="F482" s="29"/>
      <c r="G482" s="30"/>
      <c r="H482" s="29"/>
      <c r="I482" s="28"/>
      <c r="J482" s="29"/>
      <c r="K482" s="30"/>
      <c r="L482" s="29"/>
      <c r="M482" s="28"/>
      <c r="N482" s="29"/>
      <c r="O482" s="30"/>
      <c r="P482" s="29"/>
      <c r="Q482" s="28"/>
      <c r="R482" s="29"/>
      <c r="S482" s="30"/>
      <c r="T482" s="29"/>
      <c r="U482" s="28"/>
      <c r="V482" s="30" t="e">
        <f t="shared" si="109"/>
        <v>#NUM!</v>
      </c>
      <c r="W482" s="30" t="e">
        <f t="shared" si="110"/>
        <v>#DIV/0!</v>
      </c>
      <c r="X482" s="30" t="e">
        <f t="shared" si="111"/>
        <v>#NUM!</v>
      </c>
      <c r="Y482" s="30" t="e">
        <f t="shared" si="112"/>
        <v>#DIV/0!</v>
      </c>
      <c r="Z482" s="31" t="e">
        <f t="shared" si="113"/>
        <v>#DIV/0!</v>
      </c>
    </row>
    <row r="483" spans="1:28" x14ac:dyDescent="0.3">
      <c r="A483" s="28"/>
      <c r="B483" s="29"/>
      <c r="C483" s="30"/>
      <c r="D483" s="29"/>
      <c r="E483" s="28"/>
      <c r="F483" s="29"/>
      <c r="G483" s="30"/>
      <c r="H483" s="29"/>
      <c r="I483" s="28"/>
      <c r="J483" s="29"/>
      <c r="K483" s="30"/>
      <c r="L483" s="29"/>
      <c r="M483" s="28"/>
      <c r="N483" s="29"/>
      <c r="O483" s="30"/>
      <c r="P483" s="29"/>
      <c r="Q483" s="28"/>
      <c r="R483" s="29"/>
      <c r="S483" s="30"/>
      <c r="T483" s="29"/>
      <c r="U483" s="28"/>
      <c r="V483" s="30" t="e">
        <f t="shared" si="109"/>
        <v>#NUM!</v>
      </c>
      <c r="W483" s="30" t="e">
        <f t="shared" si="110"/>
        <v>#DIV/0!</v>
      </c>
      <c r="X483" s="30" t="e">
        <f t="shared" si="111"/>
        <v>#NUM!</v>
      </c>
      <c r="Y483" s="30" t="e">
        <f t="shared" si="112"/>
        <v>#DIV/0!</v>
      </c>
      <c r="Z483" s="31" t="e">
        <f t="shared" si="113"/>
        <v>#DIV/0!</v>
      </c>
    </row>
    <row r="484" spans="1:28" ht="15" thickBot="1" x14ac:dyDescent="0.35">
      <c r="A484" s="32"/>
      <c r="B484" s="33"/>
      <c r="C484" s="34"/>
      <c r="D484" s="33"/>
      <c r="E484" s="32"/>
      <c r="F484" s="33"/>
      <c r="G484" s="34"/>
      <c r="H484" s="33"/>
      <c r="I484" s="32"/>
      <c r="J484" s="33"/>
      <c r="K484" s="34"/>
      <c r="L484" s="33"/>
      <c r="M484" s="32"/>
      <c r="N484" s="33"/>
      <c r="O484" s="34"/>
      <c r="P484" s="33"/>
      <c r="Q484" s="32"/>
      <c r="R484" s="33"/>
      <c r="S484" s="34"/>
      <c r="T484" s="33"/>
      <c r="U484" s="32"/>
      <c r="V484" s="34" t="e">
        <f t="shared" si="109"/>
        <v>#NUM!</v>
      </c>
      <c r="W484" s="34" t="e">
        <f t="shared" si="110"/>
        <v>#DIV/0!</v>
      </c>
      <c r="X484" s="34" t="e">
        <f t="shared" si="111"/>
        <v>#NUM!</v>
      </c>
      <c r="Y484" s="34" t="e">
        <f t="shared" si="112"/>
        <v>#DIV/0!</v>
      </c>
      <c r="Z484" s="31" t="e">
        <f t="shared" si="113"/>
        <v>#DIV/0!</v>
      </c>
    </row>
    <row r="486" spans="1:28" ht="15" thickBot="1" x14ac:dyDescent="0.35"/>
    <row r="487" spans="1:28" ht="24" thickBot="1" x14ac:dyDescent="0.5">
      <c r="A487" s="112" t="s">
        <v>64</v>
      </c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4"/>
    </row>
    <row r="488" spans="1:28" ht="21" x14ac:dyDescent="0.4">
      <c r="A488" s="115" t="s">
        <v>11</v>
      </c>
      <c r="B488" s="116"/>
      <c r="C488" s="116"/>
      <c r="D488" s="117"/>
      <c r="E488" s="115" t="s">
        <v>12</v>
      </c>
      <c r="F488" s="116"/>
      <c r="G488" s="116"/>
      <c r="H488" s="117"/>
      <c r="I488" s="115" t="s">
        <v>13</v>
      </c>
      <c r="J488" s="116"/>
      <c r="K488" s="116"/>
      <c r="L488" s="117"/>
      <c r="M488" s="115" t="s">
        <v>14</v>
      </c>
      <c r="N488" s="116"/>
      <c r="O488" s="116"/>
      <c r="P488" s="117"/>
      <c r="Q488" s="115" t="s">
        <v>15</v>
      </c>
      <c r="R488" s="116"/>
      <c r="S488" s="116"/>
      <c r="T488" s="117"/>
      <c r="U488" s="118" t="s">
        <v>20</v>
      </c>
      <c r="V488" s="119"/>
      <c r="W488" s="119"/>
      <c r="X488" s="119"/>
      <c r="Y488" s="119"/>
      <c r="Z488" s="120"/>
      <c r="AA488" s="1" t="s">
        <v>49</v>
      </c>
      <c r="AB488" s="1" t="s">
        <v>50</v>
      </c>
    </row>
    <row r="489" spans="1:28" x14ac:dyDescent="0.3">
      <c r="A489" s="13" t="s">
        <v>51</v>
      </c>
      <c r="B489" s="14" t="s">
        <v>52</v>
      </c>
      <c r="C489" s="15" t="s">
        <v>51</v>
      </c>
      <c r="D489" s="14" t="s">
        <v>53</v>
      </c>
      <c r="E489" s="13" t="s">
        <v>51</v>
      </c>
      <c r="F489" s="14" t="s">
        <v>52</v>
      </c>
      <c r="G489" s="15" t="s">
        <v>51</v>
      </c>
      <c r="H489" s="14" t="s">
        <v>53</v>
      </c>
      <c r="I489" s="13" t="s">
        <v>51</v>
      </c>
      <c r="J489" s="14" t="s">
        <v>52</v>
      </c>
      <c r="K489" s="15" t="s">
        <v>51</v>
      </c>
      <c r="L489" s="14" t="s">
        <v>53</v>
      </c>
      <c r="M489" s="13" t="s">
        <v>51</v>
      </c>
      <c r="N489" s="14" t="s">
        <v>52</v>
      </c>
      <c r="O489" s="15" t="s">
        <v>51</v>
      </c>
      <c r="P489" s="14" t="s">
        <v>53</v>
      </c>
      <c r="Q489" s="13" t="s">
        <v>51</v>
      </c>
      <c r="R489" s="14" t="s">
        <v>52</v>
      </c>
      <c r="S489" s="15" t="s">
        <v>51</v>
      </c>
      <c r="T489" s="14" t="s">
        <v>53</v>
      </c>
      <c r="U489" s="15" t="s">
        <v>51</v>
      </c>
      <c r="V489" s="15" t="s">
        <v>16</v>
      </c>
      <c r="W489" s="15" t="s">
        <v>17</v>
      </c>
      <c r="X489" s="15" t="s">
        <v>18</v>
      </c>
      <c r="Y489" s="15" t="s">
        <v>19</v>
      </c>
      <c r="Z489" s="16" t="s">
        <v>54</v>
      </c>
      <c r="AA489" s="1">
        <v>1</v>
      </c>
      <c r="AB489" s="1">
        <v>27.25</v>
      </c>
    </row>
    <row r="490" spans="1:28" x14ac:dyDescent="0.3">
      <c r="A490" s="17">
        <v>200</v>
      </c>
      <c r="B490" s="18">
        <v>-2.3343010461999998</v>
      </c>
      <c r="C490" s="19">
        <v>200</v>
      </c>
      <c r="D490" s="18">
        <v>-1.2705874706</v>
      </c>
      <c r="E490" s="17">
        <v>200</v>
      </c>
      <c r="F490" s="18">
        <v>-2.3177074382999998</v>
      </c>
      <c r="G490" s="19">
        <v>200</v>
      </c>
      <c r="H490" s="18">
        <v>-1.0487285491</v>
      </c>
      <c r="I490" s="17">
        <v>200</v>
      </c>
      <c r="J490" s="18">
        <v>-2.3153369912000001</v>
      </c>
      <c r="K490" s="19">
        <v>200</v>
      </c>
      <c r="L490" s="18">
        <v>-1.0722618095000001</v>
      </c>
      <c r="M490" s="17">
        <v>200</v>
      </c>
      <c r="N490" s="18">
        <v>-2.3100337681999998</v>
      </c>
      <c r="O490" s="19">
        <v>200</v>
      </c>
      <c r="P490" s="18">
        <v>-0.62773209050000001</v>
      </c>
      <c r="Q490" s="17">
        <v>200</v>
      </c>
      <c r="R490" s="18">
        <v>-2.2906722748999999</v>
      </c>
      <c r="S490" s="19">
        <v>200</v>
      </c>
      <c r="T490" s="18">
        <v>-0.86479742770000001</v>
      </c>
      <c r="U490" s="19">
        <v>200</v>
      </c>
      <c r="V490" s="19">
        <f t="shared" ref="V490:V538" si="114">MEDIAN(B490,F490,J490,N490,R490)</f>
        <v>-2.3153369912000001</v>
      </c>
      <c r="W490" s="19">
        <f t="shared" ref="W490:W538" si="115">_xlfn.STDEV.S(B490,F490,J490,N490,R490)</f>
        <v>1.570684212586082E-2</v>
      </c>
      <c r="X490" s="19">
        <f t="shared" ref="X490:X538" si="116">MEDIAN(D490,H490,L490,P490,T490)</f>
        <v>-1.0487285491</v>
      </c>
      <c r="Y490" s="19">
        <f t="shared" ref="Y490:Y538" si="117">_xlfn.STDEV.S(D490,H490,L490,P490,T490)</f>
        <v>0.24237921242859037</v>
      </c>
      <c r="Z490" s="20">
        <f>Y490+W490</f>
        <v>0.25808605455445122</v>
      </c>
      <c r="AA490" s="1">
        <v>2</v>
      </c>
      <c r="AB490" s="1">
        <v>27.5</v>
      </c>
    </row>
    <row r="491" spans="1:28" x14ac:dyDescent="0.3">
      <c r="A491" s="17">
        <v>300</v>
      </c>
      <c r="B491" s="18">
        <v>-2.3527682108999999</v>
      </c>
      <c r="C491" s="19">
        <v>300</v>
      </c>
      <c r="D491" s="18">
        <v>-0.72130034379999997</v>
      </c>
      <c r="E491" s="17">
        <v>300</v>
      </c>
      <c r="F491" s="18">
        <v>-2.3187181934000001</v>
      </c>
      <c r="G491" s="19">
        <v>300</v>
      </c>
      <c r="H491" s="18">
        <v>-1.0971869251999999</v>
      </c>
      <c r="I491" s="17">
        <v>300</v>
      </c>
      <c r="J491" s="18">
        <v>-2.3188240395999999</v>
      </c>
      <c r="K491" s="19">
        <v>300</v>
      </c>
      <c r="L491" s="18">
        <v>-1.2356251024</v>
      </c>
      <c r="M491" s="17">
        <v>300</v>
      </c>
      <c r="N491" s="18">
        <v>-2.3011488457999998</v>
      </c>
      <c r="O491" s="19">
        <v>300</v>
      </c>
      <c r="P491" s="18">
        <v>-1.1270293558</v>
      </c>
      <c r="Q491" s="17">
        <v>300</v>
      </c>
      <c r="R491" s="18">
        <v>-2.3075529523</v>
      </c>
      <c r="S491" s="19">
        <v>300</v>
      </c>
      <c r="T491" s="18">
        <v>-0.94266600720000004</v>
      </c>
      <c r="U491" s="19">
        <v>300</v>
      </c>
      <c r="V491" s="19">
        <f t="shared" si="114"/>
        <v>-2.3187181934000001</v>
      </c>
      <c r="W491" s="19">
        <f t="shared" si="115"/>
        <v>1.9917840210185882E-2</v>
      </c>
      <c r="X491" s="19">
        <f t="shared" si="116"/>
        <v>-1.0971869251999999</v>
      </c>
      <c r="Y491" s="19">
        <f t="shared" si="117"/>
        <v>0.1993714865663726</v>
      </c>
      <c r="Z491" s="20">
        <f t="shared" ref="Z491:Z538" si="118">Y491+W491</f>
        <v>0.21928932677655849</v>
      </c>
      <c r="AA491" s="1">
        <v>3</v>
      </c>
      <c r="AB491" s="1">
        <v>27.75</v>
      </c>
    </row>
    <row r="492" spans="1:28" x14ac:dyDescent="0.3">
      <c r="A492" s="17">
        <v>400</v>
      </c>
      <c r="B492" s="18">
        <v>-2.3841587718000001</v>
      </c>
      <c r="C492" s="19">
        <v>400</v>
      </c>
      <c r="D492" s="18">
        <v>-0.98618247400000003</v>
      </c>
      <c r="E492" s="17">
        <v>400</v>
      </c>
      <c r="F492" s="18">
        <v>-2.3342538034000002</v>
      </c>
      <c r="G492" s="19">
        <v>400</v>
      </c>
      <c r="H492" s="18">
        <v>-0.97290677599999997</v>
      </c>
      <c r="I492" s="17">
        <v>400</v>
      </c>
      <c r="J492" s="18">
        <v>-2.3504941902000001</v>
      </c>
      <c r="K492" s="19">
        <v>400</v>
      </c>
      <c r="L492" s="18">
        <v>-1.2760234580000001</v>
      </c>
      <c r="M492" s="17">
        <v>400</v>
      </c>
      <c r="N492" s="18">
        <v>-2.3386015286999999</v>
      </c>
      <c r="O492" s="19">
        <v>400</v>
      </c>
      <c r="P492" s="18">
        <v>-0.70491563840000004</v>
      </c>
      <c r="Q492" s="17">
        <v>400</v>
      </c>
      <c r="R492" s="18">
        <v>-2.2902908598999998</v>
      </c>
      <c r="S492" s="19">
        <v>400</v>
      </c>
      <c r="T492" s="18">
        <v>-0.71625698829999995</v>
      </c>
      <c r="U492" s="19">
        <v>400</v>
      </c>
      <c r="V492" s="19">
        <f t="shared" si="114"/>
        <v>-2.3386015286999999</v>
      </c>
      <c r="W492" s="19">
        <f t="shared" si="115"/>
        <v>3.3782871092608975E-2</v>
      </c>
      <c r="X492" s="19">
        <f t="shared" si="116"/>
        <v>-0.97290677599999997</v>
      </c>
      <c r="Y492" s="19">
        <f t="shared" si="117"/>
        <v>0.23509085429826979</v>
      </c>
      <c r="Z492" s="20">
        <f t="shared" si="118"/>
        <v>0.26887372539087878</v>
      </c>
      <c r="AA492" s="1">
        <v>4</v>
      </c>
      <c r="AB492" s="1">
        <v>27.5</v>
      </c>
    </row>
    <row r="493" spans="1:28" x14ac:dyDescent="0.3">
      <c r="A493" s="17">
        <v>500</v>
      </c>
      <c r="B493" s="18">
        <v>-2.3554110067999998</v>
      </c>
      <c r="C493" s="19">
        <v>500</v>
      </c>
      <c r="D493" s="18">
        <v>-1.0741740063</v>
      </c>
      <c r="E493" s="17">
        <v>500</v>
      </c>
      <c r="F493" s="18">
        <v>-2.3310714388</v>
      </c>
      <c r="G493" s="19">
        <v>500</v>
      </c>
      <c r="H493" s="18">
        <v>-0.94512059979999996</v>
      </c>
      <c r="I493" s="17">
        <v>500</v>
      </c>
      <c r="J493" s="18">
        <v>-2.3583317872</v>
      </c>
      <c r="K493" s="19">
        <v>500</v>
      </c>
      <c r="L493" s="18">
        <v>-0.82238994809999999</v>
      </c>
      <c r="M493" s="17">
        <v>500</v>
      </c>
      <c r="N493" s="18">
        <v>-2.3185198810999998</v>
      </c>
      <c r="O493" s="19">
        <v>500</v>
      </c>
      <c r="P493" s="18">
        <v>-0.78313076930000003</v>
      </c>
      <c r="Q493" s="17">
        <v>500</v>
      </c>
      <c r="R493" s="18">
        <v>-2.3338371680000001</v>
      </c>
      <c r="S493" s="19">
        <v>500</v>
      </c>
      <c r="T493" s="18">
        <v>-0.81811251659999995</v>
      </c>
      <c r="U493" s="19">
        <v>500</v>
      </c>
      <c r="V493" s="19">
        <f t="shared" si="114"/>
        <v>-2.3338371680000001</v>
      </c>
      <c r="W493" s="19">
        <f t="shared" si="115"/>
        <v>1.6963552359679737E-2</v>
      </c>
      <c r="X493" s="19">
        <f t="shared" si="116"/>
        <v>-0.82238994809999999</v>
      </c>
      <c r="Y493" s="19">
        <f t="shared" si="117"/>
        <v>0.1205283202070052</v>
      </c>
      <c r="Z493" s="20">
        <f t="shared" si="118"/>
        <v>0.13749187256668494</v>
      </c>
      <c r="AA493" s="1">
        <v>5</v>
      </c>
      <c r="AB493" s="1">
        <v>27</v>
      </c>
    </row>
    <row r="494" spans="1:28" x14ac:dyDescent="0.3">
      <c r="A494" s="17">
        <v>600</v>
      </c>
      <c r="B494" s="18">
        <v>-2.3770504396000001</v>
      </c>
      <c r="C494" s="19">
        <v>600</v>
      </c>
      <c r="D494" s="18">
        <v>-0.8339643336</v>
      </c>
      <c r="E494" s="17">
        <v>600</v>
      </c>
      <c r="F494" s="18">
        <v>-2.3511330347000001</v>
      </c>
      <c r="G494" s="19">
        <v>600</v>
      </c>
      <c r="H494" s="18">
        <v>-0.90378583219999997</v>
      </c>
      <c r="I494" s="17">
        <v>600</v>
      </c>
      <c r="J494" s="18">
        <v>-2.3035088239000001</v>
      </c>
      <c r="K494" s="19">
        <v>600</v>
      </c>
      <c r="L494" s="18">
        <v>-1.4228236804000001</v>
      </c>
      <c r="M494" s="17">
        <v>600</v>
      </c>
      <c r="N494" s="18">
        <v>-2.3425384730999999</v>
      </c>
      <c r="O494" s="19">
        <v>600</v>
      </c>
      <c r="P494" s="18">
        <v>-0.46666645470000001</v>
      </c>
      <c r="Q494" s="17">
        <v>600</v>
      </c>
      <c r="R494" s="18">
        <v>-2.3160684811999999</v>
      </c>
      <c r="S494" s="19">
        <v>600</v>
      </c>
      <c r="T494" s="18">
        <v>-0.82047163789999999</v>
      </c>
      <c r="U494" s="19">
        <v>600</v>
      </c>
      <c r="V494" s="19">
        <f t="shared" si="114"/>
        <v>-2.3425384730999999</v>
      </c>
      <c r="W494" s="19">
        <f t="shared" si="115"/>
        <v>2.9105953028067531E-2</v>
      </c>
      <c r="X494" s="19">
        <f t="shared" si="116"/>
        <v>-0.8339643336</v>
      </c>
      <c r="Y494" s="19">
        <f t="shared" si="117"/>
        <v>0.3432475623151256</v>
      </c>
      <c r="Z494" s="20">
        <f t="shared" si="118"/>
        <v>0.37235351534319311</v>
      </c>
      <c r="AA494" s="1">
        <v>6</v>
      </c>
      <c r="AB494" s="1">
        <v>27.25</v>
      </c>
    </row>
    <row r="495" spans="1:28" x14ac:dyDescent="0.3">
      <c r="A495" s="17">
        <v>700</v>
      </c>
      <c r="B495" s="18">
        <v>-2.3840762392000001</v>
      </c>
      <c r="C495" s="19">
        <v>700</v>
      </c>
      <c r="D495" s="18">
        <v>-1.0540019284</v>
      </c>
      <c r="E495" s="17">
        <v>700</v>
      </c>
      <c r="F495" s="18">
        <v>-2.3524445052999998</v>
      </c>
      <c r="G495" s="19">
        <v>700</v>
      </c>
      <c r="H495" s="18">
        <v>-0.90449536750000004</v>
      </c>
      <c r="I495" s="17">
        <v>700</v>
      </c>
      <c r="J495" s="18">
        <v>-2.3328955632000001</v>
      </c>
      <c r="K495" s="19">
        <v>700</v>
      </c>
      <c r="L495" s="18">
        <v>-1.5373115743000001</v>
      </c>
      <c r="M495" s="17">
        <v>700</v>
      </c>
      <c r="N495" s="18">
        <v>-2.3380829530999998</v>
      </c>
      <c r="O495" s="19">
        <v>700</v>
      </c>
      <c r="P495" s="18">
        <v>-1.6734510855</v>
      </c>
      <c r="Q495" s="17">
        <v>700</v>
      </c>
      <c r="R495" s="18">
        <v>-2.3466122612000002</v>
      </c>
      <c r="S495" s="19">
        <v>700</v>
      </c>
      <c r="T495" s="18">
        <v>-0.81964269759999997</v>
      </c>
      <c r="U495" s="19">
        <v>700</v>
      </c>
      <c r="V495" s="19">
        <f t="shared" si="114"/>
        <v>-2.3466122612000002</v>
      </c>
      <c r="W495" s="19">
        <f t="shared" si="115"/>
        <v>2.0061401376680246E-2</v>
      </c>
      <c r="X495" s="19">
        <f t="shared" si="116"/>
        <v>-1.0540019284</v>
      </c>
      <c r="Y495" s="19">
        <f t="shared" si="117"/>
        <v>0.3844543212548141</v>
      </c>
      <c r="Z495" s="20">
        <f t="shared" si="118"/>
        <v>0.40451572263149432</v>
      </c>
      <c r="AA495" s="1">
        <v>7</v>
      </c>
      <c r="AB495" s="1">
        <v>27.5</v>
      </c>
    </row>
    <row r="496" spans="1:28" x14ac:dyDescent="0.3">
      <c r="A496" s="17">
        <v>800</v>
      </c>
      <c r="B496" s="18">
        <v>-2.3757027892</v>
      </c>
      <c r="C496" s="19">
        <v>800</v>
      </c>
      <c r="D496" s="18">
        <v>-1.2430746765</v>
      </c>
      <c r="E496" s="17">
        <v>800</v>
      </c>
      <c r="F496" s="18">
        <v>-2.3868358019000002</v>
      </c>
      <c r="G496" s="19">
        <v>800</v>
      </c>
      <c r="H496" s="18">
        <v>-0.55826448449999999</v>
      </c>
      <c r="I496" s="17">
        <v>800</v>
      </c>
      <c r="J496" s="18">
        <v>-2.3542221969999999</v>
      </c>
      <c r="K496" s="19">
        <v>800</v>
      </c>
      <c r="L496" s="18">
        <v>-1.1414441175000001</v>
      </c>
      <c r="M496" s="17">
        <v>800</v>
      </c>
      <c r="N496" s="18">
        <v>-2.3497992579</v>
      </c>
      <c r="O496" s="19">
        <v>800</v>
      </c>
      <c r="P496" s="18">
        <v>-0.64500676430000004</v>
      </c>
      <c r="Q496" s="17">
        <v>800</v>
      </c>
      <c r="R496" s="18">
        <v>-2.3233792379999998</v>
      </c>
      <c r="S496" s="19">
        <v>800</v>
      </c>
      <c r="T496" s="18">
        <v>-0.69655784030000001</v>
      </c>
      <c r="U496" s="19">
        <v>800</v>
      </c>
      <c r="V496" s="19">
        <f t="shared" si="114"/>
        <v>-2.3542221969999999</v>
      </c>
      <c r="W496" s="19">
        <f t="shared" si="115"/>
        <v>2.4622208508515958E-2</v>
      </c>
      <c r="X496" s="19">
        <f t="shared" si="116"/>
        <v>-0.69655784030000001</v>
      </c>
      <c r="Y496" s="19">
        <f t="shared" si="117"/>
        <v>0.31220496215485133</v>
      </c>
      <c r="Z496" s="20">
        <f t="shared" si="118"/>
        <v>0.33682717066336731</v>
      </c>
      <c r="AA496" s="1">
        <v>8</v>
      </c>
      <c r="AB496" s="1">
        <v>27.5</v>
      </c>
    </row>
    <row r="497" spans="1:28" x14ac:dyDescent="0.3">
      <c r="A497" s="17">
        <v>900</v>
      </c>
      <c r="B497" s="18">
        <v>-2.3711280924000002</v>
      </c>
      <c r="C497" s="19">
        <v>900</v>
      </c>
      <c r="D497" s="18">
        <v>-0.95740112150000001</v>
      </c>
      <c r="E497" s="17">
        <v>900</v>
      </c>
      <c r="F497" s="18">
        <v>-2.3424711393000002</v>
      </c>
      <c r="G497" s="19">
        <v>900</v>
      </c>
      <c r="H497" s="18">
        <v>-0.87524601130000002</v>
      </c>
      <c r="I497" s="17">
        <v>900</v>
      </c>
      <c r="J497" s="18">
        <v>-2.3430490387999998</v>
      </c>
      <c r="K497" s="19">
        <v>900</v>
      </c>
      <c r="L497" s="18">
        <v>-0.47522997579999998</v>
      </c>
      <c r="M497" s="17">
        <v>900</v>
      </c>
      <c r="N497" s="18">
        <v>-2.3401407732999999</v>
      </c>
      <c r="O497" s="19">
        <v>900</v>
      </c>
      <c r="P497" s="18">
        <v>-0.29499330880000002</v>
      </c>
      <c r="Q497" s="17">
        <v>900</v>
      </c>
      <c r="R497" s="18">
        <v>-2.3404995680999998</v>
      </c>
      <c r="S497" s="19">
        <v>900</v>
      </c>
      <c r="T497" s="18">
        <v>-1.0738076736</v>
      </c>
      <c r="U497" s="19">
        <v>900</v>
      </c>
      <c r="V497" s="19">
        <f t="shared" si="114"/>
        <v>-2.3424711393000002</v>
      </c>
      <c r="W497" s="19">
        <f t="shared" si="115"/>
        <v>1.329043428024107E-2</v>
      </c>
      <c r="X497" s="19">
        <f t="shared" si="116"/>
        <v>-0.87524601130000002</v>
      </c>
      <c r="Y497" s="19">
        <f t="shared" si="117"/>
        <v>0.33354446210213895</v>
      </c>
      <c r="Z497" s="20">
        <f t="shared" si="118"/>
        <v>0.34683489638238002</v>
      </c>
      <c r="AA497" s="1">
        <v>9</v>
      </c>
      <c r="AB497" s="1">
        <v>27.5</v>
      </c>
    </row>
    <row r="498" spans="1:28" x14ac:dyDescent="0.3">
      <c r="A498" s="17" t="s">
        <v>10</v>
      </c>
      <c r="B498" s="18">
        <v>-2.3772449293000002</v>
      </c>
      <c r="C498" s="19" t="s">
        <v>10</v>
      </c>
      <c r="D498" s="18">
        <v>-1.0745144745999999</v>
      </c>
      <c r="E498" s="17" t="s">
        <v>10</v>
      </c>
      <c r="F498" s="18">
        <v>-2.3232074473000002</v>
      </c>
      <c r="G498" s="19" t="s">
        <v>10</v>
      </c>
      <c r="H498" s="18">
        <v>-0.66969865650000004</v>
      </c>
      <c r="I498" s="17" t="s">
        <v>10</v>
      </c>
      <c r="J498" s="18">
        <v>-2.3520157359999998</v>
      </c>
      <c r="K498" s="19" t="s">
        <v>10</v>
      </c>
      <c r="L498" s="18">
        <v>-1.4331757218000001</v>
      </c>
      <c r="M498" s="17" t="s">
        <v>10</v>
      </c>
      <c r="N498" s="18">
        <v>-2.3232661628</v>
      </c>
      <c r="O498" s="19" t="s">
        <v>10</v>
      </c>
      <c r="P498" s="18">
        <v>-0.78759672749999998</v>
      </c>
      <c r="Q498" s="17" t="s">
        <v>10</v>
      </c>
      <c r="R498" s="18">
        <v>-2.3034926650999998</v>
      </c>
      <c r="S498" s="19" t="s">
        <v>10</v>
      </c>
      <c r="T498" s="18">
        <v>-0.67097792609999996</v>
      </c>
      <c r="U498" s="19" t="s">
        <v>10</v>
      </c>
      <c r="V498" s="19">
        <f t="shared" si="114"/>
        <v>-2.3232661628</v>
      </c>
      <c r="W498" s="19">
        <f t="shared" si="115"/>
        <v>2.8896605791618252E-2</v>
      </c>
      <c r="X498" s="19">
        <f t="shared" si="116"/>
        <v>-0.78759672749999998</v>
      </c>
      <c r="Y498" s="19">
        <f t="shared" si="117"/>
        <v>0.32755104638894972</v>
      </c>
      <c r="Z498" s="20">
        <f t="shared" si="118"/>
        <v>0.35644765218056795</v>
      </c>
      <c r="AA498" s="1">
        <v>10</v>
      </c>
      <c r="AB498" s="1">
        <v>27.5</v>
      </c>
    </row>
    <row r="499" spans="1:28" x14ac:dyDescent="0.3">
      <c r="A499" s="17" t="s">
        <v>9</v>
      </c>
      <c r="B499" s="18">
        <v>-2.4105861836</v>
      </c>
      <c r="C499" s="19" t="s">
        <v>9</v>
      </c>
      <c r="D499" s="18">
        <v>-0.4289379223</v>
      </c>
      <c r="E499" s="17" t="s">
        <v>9</v>
      </c>
      <c r="F499" s="18">
        <v>-2.3306306774999999</v>
      </c>
      <c r="G499" s="19" t="s">
        <v>9</v>
      </c>
      <c r="H499" s="18">
        <v>-2.0971635117999998</v>
      </c>
      <c r="I499" s="17" t="s">
        <v>9</v>
      </c>
      <c r="J499" s="18">
        <v>-2.3981818757000002</v>
      </c>
      <c r="K499" s="19" t="s">
        <v>9</v>
      </c>
      <c r="L499" s="18">
        <v>-1.3524451418000001</v>
      </c>
      <c r="M499" s="17" t="s">
        <v>9</v>
      </c>
      <c r="N499" s="18">
        <v>-2.3406730970999998</v>
      </c>
      <c r="O499" s="19" t="s">
        <v>9</v>
      </c>
      <c r="P499" s="18">
        <v>-1.211420529</v>
      </c>
      <c r="Q499" s="17" t="s">
        <v>9</v>
      </c>
      <c r="R499" s="18">
        <v>-2.3988921891000001</v>
      </c>
      <c r="S499" s="19" t="s">
        <v>9</v>
      </c>
      <c r="T499" s="18">
        <v>-0.83870433209999995</v>
      </c>
      <c r="U499" s="19" t="s">
        <v>9</v>
      </c>
      <c r="V499" s="19">
        <f t="shared" si="114"/>
        <v>-2.3981818757000002</v>
      </c>
      <c r="W499" s="19">
        <f t="shared" si="115"/>
        <v>3.7143111307211076E-2</v>
      </c>
      <c r="X499" s="19">
        <f t="shared" si="116"/>
        <v>-1.211420529</v>
      </c>
      <c r="Y499" s="19">
        <f t="shared" si="117"/>
        <v>0.62296188711204303</v>
      </c>
      <c r="Z499" s="20">
        <f t="shared" si="118"/>
        <v>0.66010499841925407</v>
      </c>
      <c r="AA499" s="1" t="s">
        <v>48</v>
      </c>
      <c r="AB499" s="1">
        <f>AVERAGE(AB489:AB498)</f>
        <v>27.425000000000001</v>
      </c>
    </row>
    <row r="500" spans="1:28" x14ac:dyDescent="0.3">
      <c r="A500" s="17" t="s">
        <v>8</v>
      </c>
      <c r="B500" s="18">
        <v>-2.4319649023999999</v>
      </c>
      <c r="C500" s="19" t="s">
        <v>8</v>
      </c>
      <c r="D500" s="18">
        <v>-1.5959856134999999</v>
      </c>
      <c r="E500" s="17" t="s">
        <v>8</v>
      </c>
      <c r="F500" s="18">
        <v>-2.4014741507999999</v>
      </c>
      <c r="G500" s="19" t="s">
        <v>8</v>
      </c>
      <c r="H500" s="18">
        <v>-1.8000400270000001</v>
      </c>
      <c r="I500" s="17" t="s">
        <v>8</v>
      </c>
      <c r="J500" s="18">
        <v>-2.4270430643999998</v>
      </c>
      <c r="K500" s="19" t="s">
        <v>8</v>
      </c>
      <c r="L500" s="18">
        <v>-1.7648860193</v>
      </c>
      <c r="M500" s="17" t="s">
        <v>8</v>
      </c>
      <c r="N500" s="18">
        <v>-2.3308013717999998</v>
      </c>
      <c r="O500" s="19" t="s">
        <v>8</v>
      </c>
      <c r="P500" s="18">
        <v>-1.6739189571999999</v>
      </c>
      <c r="Q500" s="17" t="s">
        <v>8</v>
      </c>
      <c r="R500" s="18">
        <v>-2.3037666452000001</v>
      </c>
      <c r="S500" s="19" t="s">
        <v>8</v>
      </c>
      <c r="T500" s="18">
        <v>-1.0648679576</v>
      </c>
      <c r="U500" s="19" t="s">
        <v>8</v>
      </c>
      <c r="V500" s="19">
        <f t="shared" si="114"/>
        <v>-2.4014741507999999</v>
      </c>
      <c r="W500" s="19">
        <f t="shared" si="115"/>
        <v>5.8313097391353867E-2</v>
      </c>
      <c r="X500" s="19">
        <f t="shared" si="116"/>
        <v>-1.6739189571999999</v>
      </c>
      <c r="Y500" s="19">
        <f t="shared" si="117"/>
        <v>0.29876318670102714</v>
      </c>
      <c r="Z500" s="20">
        <f t="shared" si="118"/>
        <v>0.35707628409238101</v>
      </c>
    </row>
    <row r="501" spans="1:28" x14ac:dyDescent="0.3">
      <c r="A501" s="17" t="s">
        <v>21</v>
      </c>
      <c r="B501" s="18">
        <v>-2.4354768031999998</v>
      </c>
      <c r="C501" s="19" t="s">
        <v>21</v>
      </c>
      <c r="D501" s="18">
        <v>-1.6052485609</v>
      </c>
      <c r="E501" s="17" t="s">
        <v>21</v>
      </c>
      <c r="F501" s="18">
        <v>-2.3887911655999998</v>
      </c>
      <c r="G501" s="19" t="s">
        <v>21</v>
      </c>
      <c r="H501" s="18">
        <v>-1.9823980255</v>
      </c>
      <c r="I501" s="17" t="s">
        <v>21</v>
      </c>
      <c r="J501" s="18">
        <v>-2.4092797209999999</v>
      </c>
      <c r="K501" s="19" t="s">
        <v>21</v>
      </c>
      <c r="L501" s="18">
        <v>-2.2718841030000001</v>
      </c>
      <c r="M501" s="17" t="s">
        <v>21</v>
      </c>
      <c r="N501" s="18">
        <v>-2.4397323023999999</v>
      </c>
      <c r="O501" s="19" t="s">
        <v>21</v>
      </c>
      <c r="P501" s="18">
        <v>-1.3790755814</v>
      </c>
      <c r="Q501" s="17" t="s">
        <v>21</v>
      </c>
      <c r="R501" s="18">
        <v>-2.4646715746000001</v>
      </c>
      <c r="S501" s="19" t="s">
        <v>21</v>
      </c>
      <c r="T501" s="18">
        <v>-1.6339923597999999</v>
      </c>
      <c r="U501" s="19" t="s">
        <v>21</v>
      </c>
      <c r="V501" s="19">
        <f t="shared" si="114"/>
        <v>-2.4354768031999998</v>
      </c>
      <c r="W501" s="19">
        <f t="shared" si="115"/>
        <v>2.9263015114942673E-2</v>
      </c>
      <c r="X501" s="19">
        <f t="shared" si="116"/>
        <v>-1.6339923597999999</v>
      </c>
      <c r="Y501" s="19">
        <f t="shared" si="117"/>
        <v>0.35190959435466279</v>
      </c>
      <c r="Z501" s="20">
        <f t="shared" si="118"/>
        <v>0.38117260946960546</v>
      </c>
    </row>
    <row r="502" spans="1:28" x14ac:dyDescent="0.3">
      <c r="A502" s="17" t="s">
        <v>7</v>
      </c>
      <c r="B502" s="18">
        <v>-2.4770678456000002</v>
      </c>
      <c r="C502" s="19" t="s">
        <v>7</v>
      </c>
      <c r="D502" s="18">
        <v>-1.5268668294000001</v>
      </c>
      <c r="E502" s="17" t="s">
        <v>7</v>
      </c>
      <c r="F502" s="18">
        <v>-2.3629238633999998</v>
      </c>
      <c r="G502" s="19" t="s">
        <v>7</v>
      </c>
      <c r="H502" s="18">
        <v>-1.1164343016</v>
      </c>
      <c r="I502" s="17" t="s">
        <v>7</v>
      </c>
      <c r="J502" s="18">
        <v>-2.4138974669</v>
      </c>
      <c r="K502" s="19" t="s">
        <v>7</v>
      </c>
      <c r="L502" s="18">
        <v>-2.0755569721999998</v>
      </c>
      <c r="M502" s="17" t="s">
        <v>7</v>
      </c>
      <c r="N502" s="18">
        <v>-2.3917820256</v>
      </c>
      <c r="O502" s="19" t="s">
        <v>7</v>
      </c>
      <c r="P502" s="18">
        <v>-2.0897912217000001</v>
      </c>
      <c r="Q502" s="17" t="s">
        <v>7</v>
      </c>
      <c r="R502" s="18">
        <v>-2.417262993</v>
      </c>
      <c r="S502" s="19" t="s">
        <v>7</v>
      </c>
      <c r="T502" s="18">
        <v>-2.7434484907000001</v>
      </c>
      <c r="U502" s="19" t="s">
        <v>7</v>
      </c>
      <c r="V502" s="19">
        <f t="shared" si="114"/>
        <v>-2.4138974669</v>
      </c>
      <c r="W502" s="19">
        <f t="shared" si="115"/>
        <v>4.2073256885842195E-2</v>
      </c>
      <c r="X502" s="19">
        <f t="shared" si="116"/>
        <v>-2.0755569721999998</v>
      </c>
      <c r="Y502" s="19">
        <f t="shared" si="117"/>
        <v>0.61864914228897605</v>
      </c>
      <c r="Z502" s="20">
        <f t="shared" si="118"/>
        <v>0.66072239917481823</v>
      </c>
    </row>
    <row r="503" spans="1:28" x14ac:dyDescent="0.3">
      <c r="A503" s="17" t="s">
        <v>22</v>
      </c>
      <c r="B503" s="18">
        <v>-2.4666536110999999</v>
      </c>
      <c r="C503" s="19" t="s">
        <v>22</v>
      </c>
      <c r="D503" s="18">
        <v>-1.9683854059999999</v>
      </c>
      <c r="E503" s="17" t="s">
        <v>22</v>
      </c>
      <c r="F503" s="18">
        <v>-2.4174852138</v>
      </c>
      <c r="G503" s="19" t="s">
        <v>22</v>
      </c>
      <c r="H503" s="18">
        <v>-3.3121150091999998</v>
      </c>
      <c r="I503" s="17" t="s">
        <v>22</v>
      </c>
      <c r="J503" s="18">
        <v>-2.3672894508</v>
      </c>
      <c r="K503" s="19" t="s">
        <v>22</v>
      </c>
      <c r="L503" s="18">
        <v>-2.6180866531999998</v>
      </c>
      <c r="M503" s="17" t="s">
        <v>22</v>
      </c>
      <c r="N503" s="18">
        <v>-2.3871385202000002</v>
      </c>
      <c r="O503" s="19" t="s">
        <v>22</v>
      </c>
      <c r="P503" s="18">
        <v>-2.5507887220000001</v>
      </c>
      <c r="Q503" s="17" t="s">
        <v>22</v>
      </c>
      <c r="R503" s="18">
        <v>-2.4243531431999998</v>
      </c>
      <c r="S503" s="19" t="s">
        <v>22</v>
      </c>
      <c r="T503" s="18">
        <v>-3.3733873898</v>
      </c>
      <c r="U503" s="19" t="s">
        <v>22</v>
      </c>
      <c r="V503" s="19">
        <f t="shared" si="114"/>
        <v>-2.4174852138</v>
      </c>
      <c r="W503" s="19">
        <f t="shared" si="115"/>
        <v>3.8030008224964038E-2</v>
      </c>
      <c r="X503" s="19">
        <f t="shared" si="116"/>
        <v>-2.6180866531999998</v>
      </c>
      <c r="Y503" s="19">
        <f t="shared" si="117"/>
        <v>0.58556252081890692</v>
      </c>
      <c r="Z503" s="20">
        <f t="shared" si="118"/>
        <v>0.62359252904387097</v>
      </c>
    </row>
    <row r="504" spans="1:28" x14ac:dyDescent="0.3">
      <c r="A504" s="17" t="s">
        <v>23</v>
      </c>
      <c r="B504" s="18">
        <v>-2.4038957195999999</v>
      </c>
      <c r="C504" s="19" t="s">
        <v>23</v>
      </c>
      <c r="D504" s="18">
        <v>-4.0585024249000003</v>
      </c>
      <c r="E504" s="17" t="s">
        <v>23</v>
      </c>
      <c r="F504" s="18">
        <v>-2.4637256452999998</v>
      </c>
      <c r="G504" s="19" t="s">
        <v>23</v>
      </c>
      <c r="H504" s="18">
        <v>-2.2311046067999998</v>
      </c>
      <c r="I504" s="17" t="s">
        <v>23</v>
      </c>
      <c r="J504" s="18">
        <v>-2.4413062550000002</v>
      </c>
      <c r="K504" s="19" t="s">
        <v>23</v>
      </c>
      <c r="L504" s="18">
        <v>-3.3435269982000002</v>
      </c>
      <c r="M504" s="17" t="s">
        <v>23</v>
      </c>
      <c r="N504" s="18">
        <v>-2.4389145290999998</v>
      </c>
      <c r="O504" s="19" t="s">
        <v>23</v>
      </c>
      <c r="P504" s="18">
        <v>-2.9571865254</v>
      </c>
      <c r="Q504" s="17" t="s">
        <v>23</v>
      </c>
      <c r="R504" s="18">
        <v>-2.4893028698999999</v>
      </c>
      <c r="S504" s="19" t="s">
        <v>23</v>
      </c>
      <c r="T504" s="18">
        <v>-2.6584189837999999</v>
      </c>
      <c r="U504" s="19" t="s">
        <v>23</v>
      </c>
      <c r="V504" s="19">
        <f t="shared" si="114"/>
        <v>-2.4413062550000002</v>
      </c>
      <c r="W504" s="19">
        <f t="shared" si="115"/>
        <v>3.1718024654220897E-2</v>
      </c>
      <c r="X504" s="19">
        <f t="shared" si="116"/>
        <v>-2.9571865254</v>
      </c>
      <c r="Y504" s="19">
        <f t="shared" si="117"/>
        <v>0.69566058898518768</v>
      </c>
      <c r="Z504" s="20">
        <f t="shared" si="118"/>
        <v>0.72737861363940859</v>
      </c>
    </row>
    <row r="505" spans="1:28" x14ac:dyDescent="0.3">
      <c r="A505" s="17" t="s">
        <v>6</v>
      </c>
      <c r="B505" s="18">
        <v>-2.4869345528000002</v>
      </c>
      <c r="C505" s="19" t="s">
        <v>6</v>
      </c>
      <c r="D505" s="18">
        <v>-3.4701896052999999</v>
      </c>
      <c r="E505" s="17" t="s">
        <v>6</v>
      </c>
      <c r="F505" s="18">
        <v>-2.4426532946999999</v>
      </c>
      <c r="G505" s="19" t="s">
        <v>6</v>
      </c>
      <c r="H505" s="18">
        <v>-2.9738196019999998</v>
      </c>
      <c r="I505" s="17" t="s">
        <v>6</v>
      </c>
      <c r="J505" s="18">
        <v>-2.3845254907000002</v>
      </c>
      <c r="K505" s="19" t="s">
        <v>6</v>
      </c>
      <c r="L505" s="18">
        <v>-2.5609547367999999</v>
      </c>
      <c r="M505" s="17" t="s">
        <v>6</v>
      </c>
      <c r="N505" s="18">
        <v>-2.4340337689</v>
      </c>
      <c r="O505" s="19" t="s">
        <v>6</v>
      </c>
      <c r="P505" s="18">
        <v>-2.7816638739999999</v>
      </c>
      <c r="Q505" s="17" t="s">
        <v>6</v>
      </c>
      <c r="R505" s="18">
        <v>-2.4342091901999998</v>
      </c>
      <c r="S505" s="19" t="s">
        <v>6</v>
      </c>
      <c r="T505" s="18">
        <v>-3.0900441015000002</v>
      </c>
      <c r="U505" s="19" t="s">
        <v>6</v>
      </c>
      <c r="V505" s="19">
        <f t="shared" si="114"/>
        <v>-2.4342091901999998</v>
      </c>
      <c r="W505" s="19">
        <f t="shared" si="115"/>
        <v>3.6380567422945757E-2</v>
      </c>
      <c r="X505" s="19">
        <f t="shared" si="116"/>
        <v>-2.9738196019999998</v>
      </c>
      <c r="Y505" s="19">
        <f t="shared" si="117"/>
        <v>0.34178248285955459</v>
      </c>
      <c r="Z505" s="20">
        <f t="shared" si="118"/>
        <v>0.37816305028250036</v>
      </c>
    </row>
    <row r="506" spans="1:28" x14ac:dyDescent="0.3">
      <c r="A506" s="17" t="s">
        <v>24</v>
      </c>
      <c r="B506" s="18">
        <v>-2.4836927319000002</v>
      </c>
      <c r="C506" s="19" t="s">
        <v>24</v>
      </c>
      <c r="D506" s="18">
        <v>-3.4342636871000001</v>
      </c>
      <c r="E506" s="17" t="s">
        <v>24</v>
      </c>
      <c r="F506" s="18">
        <v>-2.4570079419000002</v>
      </c>
      <c r="G506" s="19" t="s">
        <v>24</v>
      </c>
      <c r="H506" s="18">
        <v>-3.4350447846000001</v>
      </c>
      <c r="I506" s="17" t="s">
        <v>24</v>
      </c>
      <c r="J506" s="18">
        <v>-2.4243686755999998</v>
      </c>
      <c r="K506" s="19" t="s">
        <v>24</v>
      </c>
      <c r="L506" s="18">
        <v>-3.4949498227000002</v>
      </c>
      <c r="M506" s="17" t="s">
        <v>24</v>
      </c>
      <c r="N506" s="18">
        <v>-2.4422169293999998</v>
      </c>
      <c r="O506" s="19" t="s">
        <v>24</v>
      </c>
      <c r="P506" s="18">
        <v>-3.1790814738000002</v>
      </c>
      <c r="Q506" s="17" t="s">
        <v>24</v>
      </c>
      <c r="R506" s="18">
        <v>-2.4662716591999998</v>
      </c>
      <c r="S506" s="19" t="s">
        <v>24</v>
      </c>
      <c r="T506" s="18">
        <v>-3.1926184541999998</v>
      </c>
      <c r="U506" s="19" t="s">
        <v>24</v>
      </c>
      <c r="V506" s="19">
        <f t="shared" si="114"/>
        <v>-2.4570079419000002</v>
      </c>
      <c r="W506" s="19">
        <f t="shared" si="115"/>
        <v>2.2669495007500012E-2</v>
      </c>
      <c r="X506" s="19">
        <f t="shared" si="116"/>
        <v>-3.4342636871000001</v>
      </c>
      <c r="Y506" s="19">
        <f t="shared" si="117"/>
        <v>0.14940389444828123</v>
      </c>
      <c r="Z506" s="20">
        <f t="shared" si="118"/>
        <v>0.17207338945578124</v>
      </c>
    </row>
    <row r="507" spans="1:28" x14ac:dyDescent="0.3">
      <c r="A507" s="17" t="s">
        <v>25</v>
      </c>
      <c r="B507" s="18">
        <v>-2.4794370249000002</v>
      </c>
      <c r="C507" s="19" t="s">
        <v>25</v>
      </c>
      <c r="D507" s="18">
        <v>-4.2514589360999997</v>
      </c>
      <c r="E507" s="17" t="s">
        <v>25</v>
      </c>
      <c r="F507" s="18">
        <v>-2.4411375266999999</v>
      </c>
      <c r="G507" s="19" t="s">
        <v>25</v>
      </c>
      <c r="H507" s="18">
        <v>-3.9543784050999999</v>
      </c>
      <c r="I507" s="17" t="s">
        <v>25</v>
      </c>
      <c r="J507" s="18">
        <v>-2.4094364801000001</v>
      </c>
      <c r="K507" s="19" t="s">
        <v>25</v>
      </c>
      <c r="L507" s="18">
        <v>-4.0798639135999997</v>
      </c>
      <c r="M507" s="17" t="s">
        <v>25</v>
      </c>
      <c r="N507" s="18">
        <v>-2.4681519915000001</v>
      </c>
      <c r="O507" s="19" t="s">
        <v>25</v>
      </c>
      <c r="P507" s="18">
        <v>-4.7768639027999997</v>
      </c>
      <c r="Q507" s="17" t="s">
        <v>25</v>
      </c>
      <c r="R507" s="18">
        <v>-2.5122411193</v>
      </c>
      <c r="S507" s="19" t="s">
        <v>25</v>
      </c>
      <c r="T507" s="18">
        <v>-3.2729256569</v>
      </c>
      <c r="U507" s="19" t="s">
        <v>25</v>
      </c>
      <c r="V507" s="19">
        <f t="shared" si="114"/>
        <v>-2.4681519915000001</v>
      </c>
      <c r="W507" s="19">
        <f t="shared" si="115"/>
        <v>3.8936488848941471E-2</v>
      </c>
      <c r="X507" s="19">
        <f t="shared" si="116"/>
        <v>-4.0798639135999997</v>
      </c>
      <c r="Y507" s="19">
        <f t="shared" si="117"/>
        <v>0.54344617436008369</v>
      </c>
      <c r="Z507" s="20">
        <f t="shared" si="118"/>
        <v>0.58238266320902521</v>
      </c>
    </row>
    <row r="508" spans="1:28" x14ac:dyDescent="0.3">
      <c r="A508" s="17" t="s">
        <v>26</v>
      </c>
      <c r="B508" s="18">
        <v>-2.6401137679</v>
      </c>
      <c r="C508" s="19" t="s">
        <v>26</v>
      </c>
      <c r="D508" s="18">
        <v>-7.1124069903000002</v>
      </c>
      <c r="E508" s="17" t="s">
        <v>26</v>
      </c>
      <c r="F508" s="18">
        <v>-2.5556828129000002</v>
      </c>
      <c r="G508" s="19" t="s">
        <v>26</v>
      </c>
      <c r="H508" s="18">
        <v>-6.6353925990000002</v>
      </c>
      <c r="I508" s="17" t="s">
        <v>26</v>
      </c>
      <c r="J508" s="18">
        <v>-2.5726156695000002</v>
      </c>
      <c r="K508" s="19" t="s">
        <v>26</v>
      </c>
      <c r="L508" s="18">
        <v>-6.8962811296000002</v>
      </c>
      <c r="M508" s="17" t="s">
        <v>26</v>
      </c>
      <c r="N508" s="18">
        <v>-2.5809567469000001</v>
      </c>
      <c r="O508" s="19" t="s">
        <v>26</v>
      </c>
      <c r="P508" s="18">
        <v>-6.4819660307999998</v>
      </c>
      <c r="Q508" s="17" t="s">
        <v>26</v>
      </c>
      <c r="R508" s="18">
        <v>-2.5594082784999999</v>
      </c>
      <c r="S508" s="19" t="s">
        <v>26</v>
      </c>
      <c r="T508" s="18">
        <v>-6.4783303810000001</v>
      </c>
      <c r="U508" s="19" t="s">
        <v>26</v>
      </c>
      <c r="V508" s="19">
        <f t="shared" si="114"/>
        <v>-2.5726156695000002</v>
      </c>
      <c r="W508" s="19">
        <f t="shared" si="115"/>
        <v>3.4165206210947104E-2</v>
      </c>
      <c r="X508" s="19">
        <f t="shared" si="116"/>
        <v>-6.6353925990000002</v>
      </c>
      <c r="Y508" s="19">
        <f t="shared" si="117"/>
        <v>0.27716296577077632</v>
      </c>
      <c r="Z508" s="20">
        <f t="shared" si="118"/>
        <v>0.31132817198172341</v>
      </c>
    </row>
    <row r="509" spans="1:28" x14ac:dyDescent="0.3">
      <c r="A509" s="17" t="s">
        <v>27</v>
      </c>
      <c r="B509" s="18">
        <v>-2.7135898673000001</v>
      </c>
      <c r="C509" s="19" t="s">
        <v>27</v>
      </c>
      <c r="D509" s="18">
        <v>-10.554716083900001</v>
      </c>
      <c r="E509" s="17" t="s">
        <v>27</v>
      </c>
      <c r="F509" s="18">
        <v>-2.7132984648999998</v>
      </c>
      <c r="G509" s="19" t="s">
        <v>27</v>
      </c>
      <c r="H509" s="18">
        <v>-8.1983449944999993</v>
      </c>
      <c r="I509" s="17" t="s">
        <v>27</v>
      </c>
      <c r="J509" s="18">
        <v>-2.6644703095</v>
      </c>
      <c r="K509" s="19" t="s">
        <v>27</v>
      </c>
      <c r="L509" s="18">
        <v>-10.012562990499999</v>
      </c>
      <c r="M509" s="17" t="s">
        <v>27</v>
      </c>
      <c r="N509" s="18">
        <v>-2.7015437639000002</v>
      </c>
      <c r="O509" s="19" t="s">
        <v>27</v>
      </c>
      <c r="P509" s="18">
        <v>-9.1049731125999998</v>
      </c>
      <c r="Q509" s="17" t="s">
        <v>27</v>
      </c>
      <c r="R509" s="18">
        <v>-2.6234587489000001</v>
      </c>
      <c r="S509" s="19" t="s">
        <v>27</v>
      </c>
      <c r="T509" s="18">
        <v>-9.3696003460000004</v>
      </c>
      <c r="U509" s="19" t="s">
        <v>27</v>
      </c>
      <c r="V509" s="19">
        <f t="shared" si="114"/>
        <v>-2.7015437639000002</v>
      </c>
      <c r="W509" s="19">
        <f t="shared" si="115"/>
        <v>3.9005600881705252E-2</v>
      </c>
      <c r="X509" s="19">
        <f t="shared" si="116"/>
        <v>-9.3696003460000004</v>
      </c>
      <c r="Y509" s="19">
        <f t="shared" si="117"/>
        <v>0.89847140143686433</v>
      </c>
      <c r="Z509" s="20">
        <f t="shared" si="118"/>
        <v>0.93747700231856956</v>
      </c>
    </row>
    <row r="510" spans="1:28" x14ac:dyDescent="0.3">
      <c r="A510" s="17" t="s">
        <v>28</v>
      </c>
      <c r="B510" s="18">
        <v>-2.8213995816000002</v>
      </c>
      <c r="C510" s="19" t="s">
        <v>28</v>
      </c>
      <c r="D510" s="18">
        <v>-12.082378696899999</v>
      </c>
      <c r="E510" s="17" t="s">
        <v>28</v>
      </c>
      <c r="F510" s="18">
        <v>-2.7787454291000002</v>
      </c>
      <c r="G510" s="19" t="s">
        <v>28</v>
      </c>
      <c r="H510" s="18">
        <v>-11.950441485500001</v>
      </c>
      <c r="I510" s="17" t="s">
        <v>28</v>
      </c>
      <c r="J510" s="18">
        <v>-2.7526811789000001</v>
      </c>
      <c r="K510" s="19" t="s">
        <v>28</v>
      </c>
      <c r="L510" s="18">
        <v>-11.457242323199999</v>
      </c>
      <c r="M510" s="17" t="s">
        <v>28</v>
      </c>
      <c r="N510" s="18">
        <v>-2.8379410997000001</v>
      </c>
      <c r="O510" s="19" t="s">
        <v>28</v>
      </c>
      <c r="P510" s="18">
        <v>-13.193760748600001</v>
      </c>
      <c r="Q510" s="17" t="s">
        <v>28</v>
      </c>
      <c r="R510" s="18">
        <v>-2.8426727520999999</v>
      </c>
      <c r="S510" s="19" t="s">
        <v>28</v>
      </c>
      <c r="T510" s="18">
        <v>-12.534198529499999</v>
      </c>
      <c r="U510" s="19" t="s">
        <v>28</v>
      </c>
      <c r="V510" s="19">
        <f t="shared" si="114"/>
        <v>-2.8213995816000002</v>
      </c>
      <c r="W510" s="19">
        <f t="shared" si="115"/>
        <v>3.9324334869005176E-2</v>
      </c>
      <c r="X510" s="19">
        <f t="shared" si="116"/>
        <v>-12.082378696899999</v>
      </c>
      <c r="Y510" s="19">
        <f t="shared" si="117"/>
        <v>0.65527581454151296</v>
      </c>
      <c r="Z510" s="20">
        <f t="shared" si="118"/>
        <v>0.69460014941051818</v>
      </c>
    </row>
    <row r="511" spans="1:28" x14ac:dyDescent="0.3">
      <c r="A511" s="17" t="s">
        <v>29</v>
      </c>
      <c r="B511" s="18">
        <v>-2.9468645918999998</v>
      </c>
      <c r="C511" s="19" t="s">
        <v>29</v>
      </c>
      <c r="D511" s="18">
        <v>-15.1731539521</v>
      </c>
      <c r="E511" s="17" t="s">
        <v>29</v>
      </c>
      <c r="F511" s="18">
        <v>-2.8834153038000001</v>
      </c>
      <c r="G511" s="19" t="s">
        <v>29</v>
      </c>
      <c r="H511" s="18">
        <v>-15.375336666800001</v>
      </c>
      <c r="I511" s="17" t="s">
        <v>29</v>
      </c>
      <c r="J511" s="18">
        <v>-2.8965187821999998</v>
      </c>
      <c r="K511" s="19" t="s">
        <v>29</v>
      </c>
      <c r="L511" s="18">
        <v>-15.0905997839</v>
      </c>
      <c r="M511" s="17" t="s">
        <v>29</v>
      </c>
      <c r="N511" s="18">
        <v>-2.9531120938000002</v>
      </c>
      <c r="O511" s="19" t="s">
        <v>29</v>
      </c>
      <c r="P511" s="18">
        <v>-14.7350286845</v>
      </c>
      <c r="Q511" s="17" t="s">
        <v>29</v>
      </c>
      <c r="R511" s="18">
        <v>-2.9869311726999999</v>
      </c>
      <c r="S511" s="19" t="s">
        <v>29</v>
      </c>
      <c r="T511" s="18">
        <v>-15.4997854786</v>
      </c>
      <c r="U511" s="19" t="s">
        <v>29</v>
      </c>
      <c r="V511" s="19">
        <f t="shared" si="114"/>
        <v>-2.9468645918999998</v>
      </c>
      <c r="W511" s="19">
        <f t="shared" si="115"/>
        <v>4.2702861180351701E-2</v>
      </c>
      <c r="X511" s="19">
        <f t="shared" si="116"/>
        <v>-15.1731539521</v>
      </c>
      <c r="Y511" s="19">
        <f t="shared" si="117"/>
        <v>0.29424552248597119</v>
      </c>
      <c r="Z511" s="20">
        <f t="shared" si="118"/>
        <v>0.3369483836663229</v>
      </c>
    </row>
    <row r="512" spans="1:28" x14ac:dyDescent="0.3">
      <c r="A512" s="17" t="s">
        <v>5</v>
      </c>
      <c r="B512" s="18">
        <v>-3.1173192597999999</v>
      </c>
      <c r="C512" s="19" t="s">
        <v>5</v>
      </c>
      <c r="D512" s="18">
        <v>-17.6541040826</v>
      </c>
      <c r="E512" s="17" t="s">
        <v>5</v>
      </c>
      <c r="F512" s="18">
        <v>-3.1114171667999999</v>
      </c>
      <c r="G512" s="19" t="s">
        <v>5</v>
      </c>
      <c r="H512" s="18">
        <v>-17.655163528199999</v>
      </c>
      <c r="I512" s="17" t="s">
        <v>5</v>
      </c>
      <c r="J512" s="18">
        <v>-3.0909551901999999</v>
      </c>
      <c r="K512" s="19" t="s">
        <v>5</v>
      </c>
      <c r="L512" s="18">
        <v>-17.449365322199998</v>
      </c>
      <c r="M512" s="17" t="s">
        <v>5</v>
      </c>
      <c r="N512" s="18">
        <v>-3.1609087754999998</v>
      </c>
      <c r="O512" s="19" t="s">
        <v>5</v>
      </c>
      <c r="P512" s="18">
        <v>-17.286190712500002</v>
      </c>
      <c r="Q512" s="17" t="s">
        <v>5</v>
      </c>
      <c r="R512" s="18">
        <v>-3.1115788096000001</v>
      </c>
      <c r="S512" s="19" t="s">
        <v>5</v>
      </c>
      <c r="T512" s="18">
        <v>-16.817686618700002</v>
      </c>
      <c r="U512" s="19" t="s">
        <v>5</v>
      </c>
      <c r="V512" s="19">
        <f t="shared" si="114"/>
        <v>-3.1115788096000001</v>
      </c>
      <c r="W512" s="19">
        <f t="shared" si="115"/>
        <v>2.5771417084414206E-2</v>
      </c>
      <c r="X512" s="19">
        <f t="shared" si="116"/>
        <v>-17.449365322199998</v>
      </c>
      <c r="Y512" s="19">
        <f t="shared" si="117"/>
        <v>0.34654544738951376</v>
      </c>
      <c r="Z512" s="20">
        <f t="shared" si="118"/>
        <v>0.37231686447392798</v>
      </c>
    </row>
    <row r="513" spans="1:26" x14ac:dyDescent="0.3">
      <c r="A513" s="17" t="s">
        <v>30</v>
      </c>
      <c r="B513" s="18">
        <v>-3.271231394</v>
      </c>
      <c r="C513" s="19" t="s">
        <v>30</v>
      </c>
      <c r="D513" s="18">
        <v>-19.997821288899999</v>
      </c>
      <c r="E513" s="17" t="s">
        <v>30</v>
      </c>
      <c r="F513" s="18">
        <v>-3.2784702181999998</v>
      </c>
      <c r="G513" s="19" t="s">
        <v>30</v>
      </c>
      <c r="H513" s="18">
        <v>-20.760888930499998</v>
      </c>
      <c r="I513" s="17" t="s">
        <v>30</v>
      </c>
      <c r="J513" s="18">
        <v>-3.2806249086000001</v>
      </c>
      <c r="K513" s="19" t="s">
        <v>30</v>
      </c>
      <c r="L513" s="18">
        <v>-19.320325122700002</v>
      </c>
      <c r="M513" s="17" t="s">
        <v>30</v>
      </c>
      <c r="N513" s="18">
        <v>-3.2343998454</v>
      </c>
      <c r="O513" s="19" t="s">
        <v>30</v>
      </c>
      <c r="P513" s="18">
        <v>-19.9968737182</v>
      </c>
      <c r="Q513" s="17" t="s">
        <v>30</v>
      </c>
      <c r="R513" s="18">
        <v>-3.2190887292000001</v>
      </c>
      <c r="S513" s="19" t="s">
        <v>30</v>
      </c>
      <c r="T513" s="18">
        <v>-20.770588632500001</v>
      </c>
      <c r="U513" s="19" t="s">
        <v>30</v>
      </c>
      <c r="V513" s="19">
        <f t="shared" si="114"/>
        <v>-3.271231394</v>
      </c>
      <c r="W513" s="19">
        <f t="shared" si="115"/>
        <v>2.8148666899738797E-2</v>
      </c>
      <c r="X513" s="19">
        <f t="shared" si="116"/>
        <v>-19.997821288899999</v>
      </c>
      <c r="Y513" s="19">
        <f t="shared" si="117"/>
        <v>0.61061845606835907</v>
      </c>
      <c r="Z513" s="20">
        <f t="shared" si="118"/>
        <v>0.6387671229680979</v>
      </c>
    </row>
    <row r="514" spans="1:26" x14ac:dyDescent="0.3">
      <c r="A514" s="17" t="s">
        <v>31</v>
      </c>
      <c r="B514" s="18">
        <v>-3.4306804209999999</v>
      </c>
      <c r="C514" s="19" t="s">
        <v>31</v>
      </c>
      <c r="D514" s="18">
        <v>-22.578344645600001</v>
      </c>
      <c r="E514" s="17" t="s">
        <v>31</v>
      </c>
      <c r="F514" s="18">
        <v>-3.4637201877999999</v>
      </c>
      <c r="G514" s="19" t="s">
        <v>31</v>
      </c>
      <c r="H514" s="18">
        <v>-21.7446553445</v>
      </c>
      <c r="I514" s="17" t="s">
        <v>31</v>
      </c>
      <c r="J514" s="18">
        <v>-3.4252031331000001</v>
      </c>
      <c r="K514" s="19" t="s">
        <v>31</v>
      </c>
      <c r="L514" s="18">
        <v>-22.249983522400001</v>
      </c>
      <c r="M514" s="17" t="s">
        <v>31</v>
      </c>
      <c r="N514" s="18">
        <v>-3.3856023676000002</v>
      </c>
      <c r="O514" s="19" t="s">
        <v>31</v>
      </c>
      <c r="P514" s="18">
        <v>-23.360479081899999</v>
      </c>
      <c r="Q514" s="17" t="s">
        <v>31</v>
      </c>
      <c r="R514" s="18">
        <v>-3.3856534731000001</v>
      </c>
      <c r="S514" s="19" t="s">
        <v>31</v>
      </c>
      <c r="T514" s="18">
        <v>-22.127368862299999</v>
      </c>
      <c r="U514" s="19" t="s">
        <v>31</v>
      </c>
      <c r="V514" s="19">
        <f t="shared" si="114"/>
        <v>-3.4252031331000001</v>
      </c>
      <c r="W514" s="19">
        <f t="shared" si="115"/>
        <v>3.3161613300733368E-2</v>
      </c>
      <c r="X514" s="19">
        <f t="shared" si="116"/>
        <v>-22.249983522400001</v>
      </c>
      <c r="Y514" s="19">
        <f t="shared" si="117"/>
        <v>0.60825489813981948</v>
      </c>
      <c r="Z514" s="20">
        <f t="shared" si="118"/>
        <v>0.64141651144055289</v>
      </c>
    </row>
    <row r="515" spans="1:26" x14ac:dyDescent="0.3">
      <c r="A515" s="17" t="s">
        <v>32</v>
      </c>
      <c r="B515" s="18">
        <v>-3.7252608116000001</v>
      </c>
      <c r="C515" s="19" t="s">
        <v>32</v>
      </c>
      <c r="D515" s="18">
        <v>-24.575643006100002</v>
      </c>
      <c r="E515" s="17" t="s">
        <v>32</v>
      </c>
      <c r="F515" s="18">
        <v>-3.6176497278999999</v>
      </c>
      <c r="G515" s="19" t="s">
        <v>32</v>
      </c>
      <c r="H515" s="18">
        <v>-24.558211535800002</v>
      </c>
      <c r="I515" s="17" t="s">
        <v>32</v>
      </c>
      <c r="J515" s="18">
        <v>-3.6194011437000002</v>
      </c>
      <c r="K515" s="19" t="s">
        <v>32</v>
      </c>
      <c r="L515" s="18">
        <v>-23.876158620399998</v>
      </c>
      <c r="M515" s="17" t="s">
        <v>32</v>
      </c>
      <c r="N515" s="18">
        <v>-3.7209285306000002</v>
      </c>
      <c r="O515" s="19" t="s">
        <v>32</v>
      </c>
      <c r="P515" s="18">
        <v>-23.850842162599999</v>
      </c>
      <c r="Q515" s="17" t="s">
        <v>32</v>
      </c>
      <c r="R515" s="18">
        <v>-3.6445871727000001</v>
      </c>
      <c r="S515" s="19" t="s">
        <v>32</v>
      </c>
      <c r="T515" s="18">
        <v>-24.480643849</v>
      </c>
      <c r="U515" s="19" t="s">
        <v>32</v>
      </c>
      <c r="V515" s="19">
        <f t="shared" si="114"/>
        <v>-3.6445871727000001</v>
      </c>
      <c r="W515" s="19">
        <f t="shared" si="115"/>
        <v>5.3609128441603773E-2</v>
      </c>
      <c r="X515" s="19">
        <f t="shared" si="116"/>
        <v>-24.480643849</v>
      </c>
      <c r="Y515" s="19">
        <f t="shared" si="117"/>
        <v>0.37136378384199559</v>
      </c>
      <c r="Z515" s="20">
        <f t="shared" si="118"/>
        <v>0.42497291228359935</v>
      </c>
    </row>
    <row r="516" spans="1:26" x14ac:dyDescent="0.3">
      <c r="A516" s="17" t="s">
        <v>33</v>
      </c>
      <c r="B516" s="18">
        <v>-3.9198161364000002</v>
      </c>
      <c r="C516" s="19" t="s">
        <v>33</v>
      </c>
      <c r="D516" s="18">
        <v>-27.207746677999999</v>
      </c>
      <c r="E516" s="17" t="s">
        <v>33</v>
      </c>
      <c r="F516" s="18">
        <v>-3.8618950330000001</v>
      </c>
      <c r="G516" s="19" t="s">
        <v>33</v>
      </c>
      <c r="H516" s="18">
        <v>-26.730782109300002</v>
      </c>
      <c r="I516" s="17" t="s">
        <v>33</v>
      </c>
      <c r="J516" s="18">
        <v>-3.8847974781999999</v>
      </c>
      <c r="K516" s="19" t="s">
        <v>33</v>
      </c>
      <c r="L516" s="18">
        <v>-26.682426265699998</v>
      </c>
      <c r="M516" s="17" t="s">
        <v>33</v>
      </c>
      <c r="N516" s="18">
        <v>-3.7863530357999999</v>
      </c>
      <c r="O516" s="19" t="s">
        <v>33</v>
      </c>
      <c r="P516" s="18">
        <v>-26.747018629700001</v>
      </c>
      <c r="Q516" s="17" t="s">
        <v>33</v>
      </c>
      <c r="R516" s="18">
        <v>-3.7995429957</v>
      </c>
      <c r="S516" s="19" t="s">
        <v>33</v>
      </c>
      <c r="T516" s="18">
        <v>-27.401368852899999</v>
      </c>
      <c r="U516" s="19" t="s">
        <v>33</v>
      </c>
      <c r="V516" s="19">
        <f t="shared" si="114"/>
        <v>-3.8618950330000001</v>
      </c>
      <c r="W516" s="19">
        <f t="shared" si="115"/>
        <v>5.6617881538135767E-2</v>
      </c>
      <c r="X516" s="19">
        <f t="shared" si="116"/>
        <v>-26.747018629700001</v>
      </c>
      <c r="Y516" s="19">
        <f t="shared" si="117"/>
        <v>0.32823238270723631</v>
      </c>
      <c r="Z516" s="20">
        <f t="shared" si="118"/>
        <v>0.38485026424537205</v>
      </c>
    </row>
    <row r="517" spans="1:26" x14ac:dyDescent="0.3">
      <c r="A517" s="17" t="s">
        <v>34</v>
      </c>
      <c r="B517" s="18">
        <v>-5.9523658860999999</v>
      </c>
      <c r="C517" s="19" t="s">
        <v>34</v>
      </c>
      <c r="D517" s="18">
        <v>-41.757071559300002</v>
      </c>
      <c r="E517" s="17" t="s">
        <v>34</v>
      </c>
      <c r="F517" s="18">
        <v>-5.8316098735999997</v>
      </c>
      <c r="G517" s="19" t="s">
        <v>34</v>
      </c>
      <c r="H517" s="18">
        <v>-43.151141581899999</v>
      </c>
      <c r="I517" s="17" t="s">
        <v>34</v>
      </c>
      <c r="J517" s="18">
        <v>-5.8668523649999997</v>
      </c>
      <c r="K517" s="19" t="s">
        <v>34</v>
      </c>
      <c r="L517" s="18">
        <v>-41.690960484199998</v>
      </c>
      <c r="M517" s="17" t="s">
        <v>34</v>
      </c>
      <c r="N517" s="18">
        <v>-5.7957511549999996</v>
      </c>
      <c r="O517" s="19" t="s">
        <v>34</v>
      </c>
      <c r="P517" s="18">
        <v>-43.526842551900003</v>
      </c>
      <c r="Q517" s="17" t="s">
        <v>34</v>
      </c>
      <c r="R517" s="18">
        <v>-5.8166392587000004</v>
      </c>
      <c r="S517" s="19" t="s">
        <v>34</v>
      </c>
      <c r="T517" s="18">
        <v>-44.0463016506</v>
      </c>
      <c r="U517" s="19" t="s">
        <v>34</v>
      </c>
      <c r="V517" s="19">
        <f t="shared" si="114"/>
        <v>-5.8316098735999997</v>
      </c>
      <c r="W517" s="19">
        <f t="shared" si="115"/>
        <v>6.1485575309523775E-2</v>
      </c>
      <c r="X517" s="19">
        <f t="shared" si="116"/>
        <v>-43.151141581899999</v>
      </c>
      <c r="Y517" s="19">
        <f t="shared" si="117"/>
        <v>1.0626144648159588</v>
      </c>
      <c r="Z517" s="20">
        <f t="shared" si="118"/>
        <v>1.1241000401254826</v>
      </c>
    </row>
    <row r="518" spans="1:26" x14ac:dyDescent="0.3">
      <c r="A518" s="17" t="s">
        <v>35</v>
      </c>
      <c r="B518" s="18">
        <v>-7.8033051206000001</v>
      </c>
      <c r="C518" s="19" t="s">
        <v>35</v>
      </c>
      <c r="D518" s="18">
        <v>-52.327734468199999</v>
      </c>
      <c r="E518" s="17" t="s">
        <v>35</v>
      </c>
      <c r="F518" s="18">
        <v>-7.7159755308999998</v>
      </c>
      <c r="G518" s="19" t="s">
        <v>35</v>
      </c>
      <c r="H518" s="18">
        <v>-52.716384785199999</v>
      </c>
      <c r="I518" s="17" t="s">
        <v>35</v>
      </c>
      <c r="J518" s="18">
        <v>-7.7021924584999999</v>
      </c>
      <c r="K518" s="19" t="s">
        <v>35</v>
      </c>
      <c r="L518" s="18">
        <v>-53.3655347491</v>
      </c>
      <c r="M518" s="17" t="s">
        <v>35</v>
      </c>
      <c r="N518" s="18">
        <v>-7.8320450150000003</v>
      </c>
      <c r="O518" s="19" t="s">
        <v>35</v>
      </c>
      <c r="P518" s="18">
        <v>-51.787749521400002</v>
      </c>
      <c r="Q518" s="17" t="s">
        <v>35</v>
      </c>
      <c r="R518" s="18">
        <v>-7.7757462409000002</v>
      </c>
      <c r="S518" s="19" t="s">
        <v>35</v>
      </c>
      <c r="T518" s="18">
        <v>-52.467764680400002</v>
      </c>
      <c r="U518" s="19" t="s">
        <v>35</v>
      </c>
      <c r="V518" s="19">
        <f t="shared" si="114"/>
        <v>-7.7757462409000002</v>
      </c>
      <c r="W518" s="19">
        <f t="shared" si="115"/>
        <v>5.5727791250230238E-2</v>
      </c>
      <c r="X518" s="19">
        <f t="shared" si="116"/>
        <v>-52.467764680400002</v>
      </c>
      <c r="Y518" s="19">
        <f t="shared" si="117"/>
        <v>0.57630980027353551</v>
      </c>
      <c r="Z518" s="20">
        <f t="shared" si="118"/>
        <v>0.63203759152376571</v>
      </c>
    </row>
    <row r="519" spans="1:26" x14ac:dyDescent="0.3">
      <c r="A519" s="17" t="s">
        <v>36</v>
      </c>
      <c r="B519" s="18">
        <v>-9.4086800957999994</v>
      </c>
      <c r="C519" s="19" t="s">
        <v>36</v>
      </c>
      <c r="D519" s="18">
        <v>302.1611765641</v>
      </c>
      <c r="E519" s="17" t="s">
        <v>36</v>
      </c>
      <c r="F519" s="18">
        <v>-9.4227547840000003</v>
      </c>
      <c r="G519" s="19" t="s">
        <v>36</v>
      </c>
      <c r="H519" s="18">
        <v>301.34063024229999</v>
      </c>
      <c r="I519" s="17" t="s">
        <v>36</v>
      </c>
      <c r="J519" s="18">
        <v>-9.4342820599999992</v>
      </c>
      <c r="K519" s="19" t="s">
        <v>36</v>
      </c>
      <c r="L519" s="18">
        <v>301.2633885125</v>
      </c>
      <c r="M519" s="17" t="s">
        <v>36</v>
      </c>
      <c r="N519" s="18">
        <v>-9.3461858766999999</v>
      </c>
      <c r="O519" s="19" t="s">
        <v>36</v>
      </c>
      <c r="P519" s="18">
        <v>302.48293049469999</v>
      </c>
      <c r="Q519" s="17" t="s">
        <v>36</v>
      </c>
      <c r="R519" s="18">
        <v>-9.4651556315000001</v>
      </c>
      <c r="S519" s="19" t="s">
        <v>36</v>
      </c>
      <c r="T519" s="18">
        <v>300.94230420700001</v>
      </c>
      <c r="U519" s="19" t="s">
        <v>36</v>
      </c>
      <c r="V519" s="19">
        <f t="shared" si="114"/>
        <v>-9.4227547840000003</v>
      </c>
      <c r="W519" s="19">
        <f t="shared" si="115"/>
        <v>4.3937453262863031E-2</v>
      </c>
      <c r="X519" s="19">
        <f t="shared" si="116"/>
        <v>301.34063024229999</v>
      </c>
      <c r="Y519" s="19">
        <f t="shared" si="117"/>
        <v>0.65199240733181008</v>
      </c>
      <c r="Z519" s="20">
        <f t="shared" si="118"/>
        <v>0.6959298605946731</v>
      </c>
    </row>
    <row r="520" spans="1:26" x14ac:dyDescent="0.3">
      <c r="A520" s="17" t="s">
        <v>37</v>
      </c>
      <c r="B520" s="18">
        <v>-11.0283553718</v>
      </c>
      <c r="C520" s="19" t="s">
        <v>37</v>
      </c>
      <c r="D520" s="18">
        <v>298.10374525639998</v>
      </c>
      <c r="E520" s="17" t="s">
        <v>37</v>
      </c>
      <c r="F520" s="18">
        <v>-10.8325699259</v>
      </c>
      <c r="G520" s="19" t="s">
        <v>37</v>
      </c>
      <c r="H520" s="18">
        <v>299.42578532789997</v>
      </c>
      <c r="I520" s="17" t="s">
        <v>37</v>
      </c>
      <c r="J520" s="18">
        <v>-10.906076265499999</v>
      </c>
      <c r="K520" s="19" t="s">
        <v>37</v>
      </c>
      <c r="L520" s="18">
        <v>296.85230336820001</v>
      </c>
      <c r="M520" s="17" t="s">
        <v>37</v>
      </c>
      <c r="N520" s="18">
        <v>-10.8714473512</v>
      </c>
      <c r="O520" s="19" t="s">
        <v>37</v>
      </c>
      <c r="P520" s="18">
        <v>297.67644734750002</v>
      </c>
      <c r="Q520" s="17" t="s">
        <v>37</v>
      </c>
      <c r="R520" s="18">
        <v>-10.830374383000001</v>
      </c>
      <c r="S520" s="19" t="s">
        <v>37</v>
      </c>
      <c r="T520" s="18">
        <v>295.97211807240001</v>
      </c>
      <c r="U520" s="19" t="s">
        <v>37</v>
      </c>
      <c r="V520" s="19">
        <f t="shared" si="114"/>
        <v>-10.8714473512</v>
      </c>
      <c r="W520" s="19">
        <f t="shared" si="115"/>
        <v>8.1436202490967155E-2</v>
      </c>
      <c r="X520" s="19">
        <f t="shared" si="116"/>
        <v>297.67644734750002</v>
      </c>
      <c r="Y520" s="19">
        <f t="shared" si="117"/>
        <v>1.3040284259654129</v>
      </c>
      <c r="Z520" s="20">
        <f t="shared" si="118"/>
        <v>1.3854646284563801</v>
      </c>
    </row>
    <row r="521" spans="1:26" x14ac:dyDescent="0.3">
      <c r="A521" s="17" t="s">
        <v>38</v>
      </c>
      <c r="B521" s="18">
        <v>-12.189485293000001</v>
      </c>
      <c r="C521" s="19" t="s">
        <v>38</v>
      </c>
      <c r="D521" s="18">
        <v>294.19859248350002</v>
      </c>
      <c r="E521" s="17" t="s">
        <v>38</v>
      </c>
      <c r="F521" s="18">
        <v>-12.142891626600001</v>
      </c>
      <c r="G521" s="19" t="s">
        <v>38</v>
      </c>
      <c r="H521" s="18">
        <v>-66.661182431900002</v>
      </c>
      <c r="I521" s="17" t="s">
        <v>38</v>
      </c>
      <c r="J521" s="18">
        <v>-12.090859221900001</v>
      </c>
      <c r="K521" s="19" t="s">
        <v>38</v>
      </c>
      <c r="L521" s="18">
        <v>-65.407793699300001</v>
      </c>
      <c r="M521" s="17" t="s">
        <v>38</v>
      </c>
      <c r="N521" s="18">
        <v>-12.1837106872</v>
      </c>
      <c r="O521" s="19" t="s">
        <v>38</v>
      </c>
      <c r="P521" s="18">
        <v>-65.878579928899995</v>
      </c>
      <c r="Q521" s="17" t="s">
        <v>38</v>
      </c>
      <c r="R521" s="18">
        <v>-12.235523378</v>
      </c>
      <c r="S521" s="19" t="s">
        <v>38</v>
      </c>
      <c r="T521" s="18">
        <v>-66.289835941700005</v>
      </c>
      <c r="U521" s="19" t="s">
        <v>38</v>
      </c>
      <c r="V521" s="19">
        <f t="shared" si="114"/>
        <v>-12.1837106872</v>
      </c>
      <c r="W521" s="19">
        <f t="shared" si="115"/>
        <v>5.4423707519246509E-2</v>
      </c>
      <c r="X521" s="19">
        <f t="shared" si="116"/>
        <v>-65.878579928899995</v>
      </c>
      <c r="Y521" s="19">
        <f t="shared" si="117"/>
        <v>161.11292582755954</v>
      </c>
      <c r="Z521" s="20">
        <f t="shared" si="118"/>
        <v>161.16734953507878</v>
      </c>
    </row>
    <row r="522" spans="1:26" x14ac:dyDescent="0.3">
      <c r="A522" s="17" t="s">
        <v>39</v>
      </c>
      <c r="B522" s="18">
        <v>-13.1933628317</v>
      </c>
      <c r="C522" s="19" t="s">
        <v>39</v>
      </c>
      <c r="D522" s="18">
        <v>293.74029384519997</v>
      </c>
      <c r="E522" s="17" t="s">
        <v>39</v>
      </c>
      <c r="F522" s="18">
        <v>-13.1781231196</v>
      </c>
      <c r="G522" s="19" t="s">
        <v>39</v>
      </c>
      <c r="H522" s="18">
        <v>290.67090538500003</v>
      </c>
      <c r="I522" s="17" t="s">
        <v>39</v>
      </c>
      <c r="J522" s="18">
        <v>-13.163088141099999</v>
      </c>
      <c r="K522" s="19" t="s">
        <v>39</v>
      </c>
      <c r="L522" s="18">
        <v>290.929881432</v>
      </c>
      <c r="M522" s="17" t="s">
        <v>39</v>
      </c>
      <c r="N522" s="18">
        <v>-13.344697505199999</v>
      </c>
      <c r="O522" s="19" t="s">
        <v>39</v>
      </c>
      <c r="P522" s="18">
        <v>-67.173481452299995</v>
      </c>
      <c r="Q522" s="17" t="s">
        <v>39</v>
      </c>
      <c r="R522" s="18">
        <v>-13.2922904565</v>
      </c>
      <c r="S522" s="19" t="s">
        <v>39</v>
      </c>
      <c r="T522" s="18">
        <v>-67.992978143399995</v>
      </c>
      <c r="U522" s="19" t="s">
        <v>39</v>
      </c>
      <c r="V522" s="19">
        <f t="shared" si="114"/>
        <v>-13.1933628317</v>
      </c>
      <c r="W522" s="19">
        <f t="shared" si="115"/>
        <v>7.9770489401175107E-2</v>
      </c>
      <c r="X522" s="19">
        <f t="shared" si="116"/>
        <v>290.67090538500003</v>
      </c>
      <c r="Y522" s="19">
        <f t="shared" si="117"/>
        <v>196.83543832900213</v>
      </c>
      <c r="Z522" s="20">
        <f t="shared" si="118"/>
        <v>196.9152088184033</v>
      </c>
    </row>
    <row r="523" spans="1:26" x14ac:dyDescent="0.3">
      <c r="A523" s="17" t="s">
        <v>40</v>
      </c>
      <c r="B523" s="18">
        <v>-14.151742866499999</v>
      </c>
      <c r="C523" s="19" t="s">
        <v>40</v>
      </c>
      <c r="D523" s="18">
        <v>-71.617666989300005</v>
      </c>
      <c r="E523" s="17" t="s">
        <v>40</v>
      </c>
      <c r="F523" s="18">
        <v>-14.108463435599999</v>
      </c>
      <c r="G523" s="19" t="s">
        <v>40</v>
      </c>
      <c r="H523" s="18">
        <v>-69.881138867100006</v>
      </c>
      <c r="I523" s="17" t="s">
        <v>40</v>
      </c>
      <c r="J523" s="18">
        <v>-14.051968913</v>
      </c>
      <c r="K523" s="19" t="s">
        <v>40</v>
      </c>
      <c r="L523" s="18">
        <v>-73.058157296700003</v>
      </c>
      <c r="M523" s="17" t="s">
        <v>40</v>
      </c>
      <c r="N523" s="18">
        <v>-14.255874109400001</v>
      </c>
      <c r="O523" s="19" t="s">
        <v>40</v>
      </c>
      <c r="P523" s="18">
        <v>-69.737525584500005</v>
      </c>
      <c r="Q523" s="17" t="s">
        <v>40</v>
      </c>
      <c r="R523" s="18">
        <v>-14.199124235199999</v>
      </c>
      <c r="S523" s="19" t="s">
        <v>40</v>
      </c>
      <c r="T523" s="18">
        <v>-68.015382233699995</v>
      </c>
      <c r="U523" s="19" t="s">
        <v>40</v>
      </c>
      <c r="V523" s="19">
        <f t="shared" si="114"/>
        <v>-14.151742866499999</v>
      </c>
      <c r="W523" s="19">
        <f t="shared" si="115"/>
        <v>7.8901757076233953E-2</v>
      </c>
      <c r="X523" s="19">
        <f t="shared" si="116"/>
        <v>-69.881138867100006</v>
      </c>
      <c r="Y523" s="19">
        <f t="shared" si="117"/>
        <v>1.931566736152253</v>
      </c>
      <c r="Z523" s="20">
        <f t="shared" si="118"/>
        <v>2.0104684932284869</v>
      </c>
    </row>
    <row r="524" spans="1:26" x14ac:dyDescent="0.3">
      <c r="A524" s="17" t="s">
        <v>41</v>
      </c>
      <c r="B524" s="18">
        <v>-15.049254079100001</v>
      </c>
      <c r="C524" s="19" t="s">
        <v>41</v>
      </c>
      <c r="D524" s="18">
        <v>-69.966663392599997</v>
      </c>
      <c r="E524" s="17" t="s">
        <v>41</v>
      </c>
      <c r="F524" s="18">
        <v>-15.139958029800001</v>
      </c>
      <c r="G524" s="19" t="s">
        <v>41</v>
      </c>
      <c r="H524" s="18">
        <v>-73.753270428600004</v>
      </c>
      <c r="I524" s="17" t="s">
        <v>41</v>
      </c>
      <c r="J524" s="18">
        <v>-15.103713924499999</v>
      </c>
      <c r="K524" s="19" t="s">
        <v>41</v>
      </c>
      <c r="L524" s="18">
        <v>-71.176164957699996</v>
      </c>
      <c r="M524" s="17" t="s">
        <v>41</v>
      </c>
      <c r="N524" s="18">
        <v>-15.1795279195</v>
      </c>
      <c r="O524" s="19" t="s">
        <v>41</v>
      </c>
      <c r="P524" s="18">
        <v>-69.363809180299995</v>
      </c>
      <c r="Q524" s="17" t="s">
        <v>41</v>
      </c>
      <c r="R524" s="18">
        <v>-14.8787281237</v>
      </c>
      <c r="S524" s="19" t="s">
        <v>41</v>
      </c>
      <c r="T524" s="18">
        <v>-71.483245136299999</v>
      </c>
      <c r="U524" s="19" t="s">
        <v>41</v>
      </c>
      <c r="V524" s="19">
        <f t="shared" si="114"/>
        <v>-15.103713924499999</v>
      </c>
      <c r="W524" s="19">
        <f t="shared" si="115"/>
        <v>0.11730533259935554</v>
      </c>
      <c r="X524" s="19">
        <f t="shared" si="116"/>
        <v>-71.176164957699996</v>
      </c>
      <c r="Y524" s="19">
        <f t="shared" si="117"/>
        <v>1.6940711057298903</v>
      </c>
      <c r="Z524" s="20">
        <f t="shared" si="118"/>
        <v>1.8113764383292459</v>
      </c>
    </row>
    <row r="525" spans="1:26" x14ac:dyDescent="0.3">
      <c r="A525" s="17" t="s">
        <v>4</v>
      </c>
      <c r="B525" s="18">
        <v>-15.675485820600001</v>
      </c>
      <c r="C525" s="19" t="s">
        <v>4</v>
      </c>
      <c r="D525" s="18">
        <v>-68.620347379600005</v>
      </c>
      <c r="E525" s="17" t="s">
        <v>4</v>
      </c>
      <c r="F525" s="18">
        <v>-15.930971638500001</v>
      </c>
      <c r="G525" s="19" t="s">
        <v>4</v>
      </c>
      <c r="H525" s="18">
        <v>-72.706861834799994</v>
      </c>
      <c r="I525" s="17" t="s">
        <v>4</v>
      </c>
      <c r="J525" s="18">
        <v>-15.9827063807</v>
      </c>
      <c r="K525" s="19" t="s">
        <v>4</v>
      </c>
      <c r="L525" s="18">
        <v>-73.8546603172</v>
      </c>
      <c r="M525" s="17" t="s">
        <v>4</v>
      </c>
      <c r="N525" s="18">
        <v>-15.868507812600001</v>
      </c>
      <c r="O525" s="19" t="s">
        <v>4</v>
      </c>
      <c r="P525" s="18">
        <v>-70.368255454099994</v>
      </c>
      <c r="Q525" s="17" t="s">
        <v>4</v>
      </c>
      <c r="R525" s="18">
        <v>-15.7130991481</v>
      </c>
      <c r="S525" s="19" t="s">
        <v>4</v>
      </c>
      <c r="T525" s="18">
        <v>-75.214547292899994</v>
      </c>
      <c r="U525" s="19" t="s">
        <v>4</v>
      </c>
      <c r="V525" s="19">
        <f t="shared" si="114"/>
        <v>-15.868507812600001</v>
      </c>
      <c r="W525" s="19">
        <f t="shared" si="115"/>
        <v>0.13458409796389748</v>
      </c>
      <c r="X525" s="19">
        <f t="shared" si="116"/>
        <v>-72.706861834799994</v>
      </c>
      <c r="Y525" s="19">
        <f t="shared" si="117"/>
        <v>2.6570862896650067</v>
      </c>
      <c r="Z525" s="20">
        <f t="shared" si="118"/>
        <v>2.791670387628904</v>
      </c>
    </row>
    <row r="526" spans="1:26" x14ac:dyDescent="0.3">
      <c r="A526" s="17" t="s">
        <v>3</v>
      </c>
      <c r="B526" s="18">
        <v>-21.328200908199999</v>
      </c>
      <c r="C526" s="19" t="s">
        <v>3</v>
      </c>
      <c r="D526" s="18">
        <v>-76.007071117899997</v>
      </c>
      <c r="E526" s="17" t="s">
        <v>3</v>
      </c>
      <c r="F526" s="18">
        <v>-21.674326014399998</v>
      </c>
      <c r="G526" s="19" t="s">
        <v>3</v>
      </c>
      <c r="H526" s="18">
        <v>-79.258861393299995</v>
      </c>
      <c r="I526" s="17" t="s">
        <v>3</v>
      </c>
      <c r="J526" s="18">
        <v>-21.4696399523</v>
      </c>
      <c r="K526" s="19" t="s">
        <v>3</v>
      </c>
      <c r="L526" s="18">
        <v>-76.6584944982</v>
      </c>
      <c r="M526" s="17" t="s">
        <v>3</v>
      </c>
      <c r="N526" s="18">
        <v>-21.4565967365</v>
      </c>
      <c r="O526" s="19" t="s">
        <v>3</v>
      </c>
      <c r="P526" s="18">
        <v>-70.143171647200006</v>
      </c>
      <c r="Q526" s="17" t="s">
        <v>3</v>
      </c>
      <c r="R526" s="18">
        <v>-21.428559644100002</v>
      </c>
      <c r="S526" s="19" t="s">
        <v>3</v>
      </c>
      <c r="T526" s="18">
        <v>-85.440130144700007</v>
      </c>
      <c r="U526" s="19" t="s">
        <v>3</v>
      </c>
      <c r="V526" s="19">
        <f t="shared" si="114"/>
        <v>-21.4565967365</v>
      </c>
      <c r="W526" s="19">
        <f t="shared" si="115"/>
        <v>0.12623634261335448</v>
      </c>
      <c r="X526" s="19">
        <f t="shared" si="116"/>
        <v>-76.6584944982</v>
      </c>
      <c r="Y526" s="19">
        <f t="shared" si="117"/>
        <v>5.5497553941113242</v>
      </c>
      <c r="Z526" s="20">
        <f t="shared" si="118"/>
        <v>5.6759917367246784</v>
      </c>
    </row>
    <row r="527" spans="1:26" x14ac:dyDescent="0.3">
      <c r="A527" s="17" t="s">
        <v>2</v>
      </c>
      <c r="B527" s="18">
        <v>-24.6436859465</v>
      </c>
      <c r="C527" s="19" t="s">
        <v>2</v>
      </c>
      <c r="D527" s="18">
        <v>-79.570169265000004</v>
      </c>
      <c r="E527" s="17" t="s">
        <v>2</v>
      </c>
      <c r="F527" s="18">
        <v>-24.1062323823</v>
      </c>
      <c r="G527" s="19" t="s">
        <v>2</v>
      </c>
      <c r="H527" s="18">
        <v>-77.016882297999999</v>
      </c>
      <c r="I527" s="17" t="s">
        <v>2</v>
      </c>
      <c r="J527" s="18">
        <v>-25.242919146199998</v>
      </c>
      <c r="K527" s="19" t="s">
        <v>2</v>
      </c>
      <c r="L527" s="18">
        <v>-68.955329310400003</v>
      </c>
      <c r="M527" s="17" t="s">
        <v>2</v>
      </c>
      <c r="N527" s="18">
        <v>-24.692602673700002</v>
      </c>
      <c r="O527" s="19" t="s">
        <v>2</v>
      </c>
      <c r="P527" s="18">
        <v>-75.469006627599995</v>
      </c>
      <c r="Q527" s="17" t="s">
        <v>2</v>
      </c>
      <c r="R527" s="18">
        <v>-24.445088820399999</v>
      </c>
      <c r="S527" s="19" t="s">
        <v>2</v>
      </c>
      <c r="T527" s="18">
        <v>-81.183693850599994</v>
      </c>
      <c r="U527" s="19" t="s">
        <v>2</v>
      </c>
      <c r="V527" s="19">
        <f t="shared" si="114"/>
        <v>-24.6436859465</v>
      </c>
      <c r="W527" s="19">
        <f t="shared" si="115"/>
        <v>0.41479667222262651</v>
      </c>
      <c r="X527" s="19">
        <f t="shared" si="116"/>
        <v>-77.016882297999999</v>
      </c>
      <c r="Y527" s="19">
        <f t="shared" si="117"/>
        <v>4.73277146035751</v>
      </c>
      <c r="Z527" s="20">
        <f t="shared" si="118"/>
        <v>5.1475681325801368</v>
      </c>
    </row>
    <row r="528" spans="1:26" x14ac:dyDescent="0.3">
      <c r="A528" s="17" t="s">
        <v>42</v>
      </c>
      <c r="B528" s="18">
        <v>-26.5954895681</v>
      </c>
      <c r="C528" s="19" t="s">
        <v>42</v>
      </c>
      <c r="D528" s="18">
        <v>-78.404064663400007</v>
      </c>
      <c r="E528" s="17" t="s">
        <v>42</v>
      </c>
      <c r="F528" s="18">
        <v>-27.480222839500001</v>
      </c>
      <c r="G528" s="19" t="s">
        <v>42</v>
      </c>
      <c r="H528" s="18">
        <v>-60.093142168699998</v>
      </c>
      <c r="I528" s="17" t="s">
        <v>42</v>
      </c>
      <c r="J528" s="18">
        <v>-26.892366176399999</v>
      </c>
      <c r="K528" s="19" t="s">
        <v>42</v>
      </c>
      <c r="L528" s="18">
        <v>-83.415019523400005</v>
      </c>
      <c r="M528" s="17" t="s">
        <v>42</v>
      </c>
      <c r="N528" s="18">
        <v>-26.218462287400001</v>
      </c>
      <c r="O528" s="19" t="s">
        <v>42</v>
      </c>
      <c r="P528" s="18">
        <v>-74.640248015899999</v>
      </c>
      <c r="Q528" s="17" t="s">
        <v>42</v>
      </c>
      <c r="R528" s="18">
        <v>-26.552762774200001</v>
      </c>
      <c r="S528" s="19" t="s">
        <v>42</v>
      </c>
      <c r="T528" s="18">
        <v>-68.801422850199998</v>
      </c>
      <c r="U528" s="19" t="s">
        <v>42</v>
      </c>
      <c r="V528" s="19">
        <f t="shared" si="114"/>
        <v>-26.5954895681</v>
      </c>
      <c r="W528" s="19">
        <f t="shared" si="115"/>
        <v>0.4740197722231515</v>
      </c>
      <c r="X528" s="19">
        <f t="shared" si="116"/>
        <v>-74.640248015899999</v>
      </c>
      <c r="Y528" s="19">
        <f t="shared" si="117"/>
        <v>9.0077319651533916</v>
      </c>
      <c r="Z528" s="20">
        <f t="shared" si="118"/>
        <v>9.481751737376543</v>
      </c>
    </row>
    <row r="529" spans="1:28" x14ac:dyDescent="0.3">
      <c r="A529" s="17" t="s">
        <v>1</v>
      </c>
      <c r="B529" s="18">
        <v>-28.4731354424</v>
      </c>
      <c r="C529" s="19" t="s">
        <v>1</v>
      </c>
      <c r="D529" s="18">
        <v>-81.018584877500004</v>
      </c>
      <c r="E529" s="17" t="s">
        <v>1</v>
      </c>
      <c r="F529" s="18">
        <v>-29.116034132399999</v>
      </c>
      <c r="G529" s="19" t="s">
        <v>1</v>
      </c>
      <c r="H529" s="18">
        <v>-61.980085113900003</v>
      </c>
      <c r="I529" s="17" t="s">
        <v>1</v>
      </c>
      <c r="J529" s="18">
        <v>-28.770528446299998</v>
      </c>
      <c r="K529" s="19" t="s">
        <v>1</v>
      </c>
      <c r="L529" s="18">
        <v>-81.539964506800004</v>
      </c>
      <c r="M529" s="17" t="s">
        <v>1</v>
      </c>
      <c r="N529" s="18">
        <v>-28.4501838043</v>
      </c>
      <c r="O529" s="19" t="s">
        <v>1</v>
      </c>
      <c r="P529" s="18">
        <v>-82.128109167900007</v>
      </c>
      <c r="Q529" s="17" t="s">
        <v>1</v>
      </c>
      <c r="R529" s="18">
        <v>-28.709984456200001</v>
      </c>
      <c r="S529" s="19" t="s">
        <v>1</v>
      </c>
      <c r="T529" s="18">
        <v>-74.004599712000001</v>
      </c>
      <c r="U529" s="19" t="s">
        <v>1</v>
      </c>
      <c r="V529" s="19">
        <f t="shared" si="114"/>
        <v>-28.709984456200001</v>
      </c>
      <c r="W529" s="19">
        <f t="shared" si="115"/>
        <v>0.27016433689750019</v>
      </c>
      <c r="X529" s="19">
        <f t="shared" si="116"/>
        <v>-81.018584877500004</v>
      </c>
      <c r="Y529" s="19">
        <f t="shared" si="117"/>
        <v>8.5714733012994166</v>
      </c>
      <c r="Z529" s="20">
        <f t="shared" si="118"/>
        <v>8.8416376381969162</v>
      </c>
    </row>
    <row r="530" spans="1:28" x14ac:dyDescent="0.3">
      <c r="A530" s="17" t="s">
        <v>43</v>
      </c>
      <c r="B530" s="18">
        <v>-30.539169071900002</v>
      </c>
      <c r="C530" s="19" t="s">
        <v>43</v>
      </c>
      <c r="D530" s="18">
        <v>-94.216919730599997</v>
      </c>
      <c r="E530" s="17" t="s">
        <v>43</v>
      </c>
      <c r="F530" s="18">
        <v>-30.3482040924</v>
      </c>
      <c r="G530" s="19" t="s">
        <v>43</v>
      </c>
      <c r="H530" s="18">
        <v>-72.382056241100003</v>
      </c>
      <c r="I530" s="17" t="s">
        <v>43</v>
      </c>
      <c r="J530" s="18">
        <v>-29.951633278799999</v>
      </c>
      <c r="K530" s="19" t="s">
        <v>43</v>
      </c>
      <c r="L530" s="18">
        <v>-72.140569993300005</v>
      </c>
      <c r="M530" s="17" t="s">
        <v>43</v>
      </c>
      <c r="N530" s="18">
        <v>-30.939855846699999</v>
      </c>
      <c r="O530" s="19" t="s">
        <v>43</v>
      </c>
      <c r="P530" s="18">
        <v>-74.508495669400006</v>
      </c>
      <c r="Q530" s="17" t="s">
        <v>43</v>
      </c>
      <c r="R530" s="18">
        <v>-30.020922744</v>
      </c>
      <c r="S530" s="19" t="s">
        <v>43</v>
      </c>
      <c r="T530" s="18">
        <v>-69.054076533300005</v>
      </c>
      <c r="U530" s="19" t="s">
        <v>43</v>
      </c>
      <c r="V530" s="19">
        <f t="shared" si="114"/>
        <v>-30.3482040924</v>
      </c>
      <c r="W530" s="19">
        <f t="shared" si="115"/>
        <v>0.40317808037882696</v>
      </c>
      <c r="X530" s="19">
        <f t="shared" si="116"/>
        <v>-72.382056241100003</v>
      </c>
      <c r="Y530" s="19">
        <f t="shared" si="117"/>
        <v>10.114981090592149</v>
      </c>
      <c r="Z530" s="20">
        <f t="shared" si="118"/>
        <v>10.518159170970977</v>
      </c>
    </row>
    <row r="531" spans="1:28" x14ac:dyDescent="0.3">
      <c r="A531" s="17"/>
      <c r="B531" s="18"/>
      <c r="C531" s="19"/>
      <c r="D531" s="18"/>
      <c r="E531" s="17"/>
      <c r="F531" s="18"/>
      <c r="G531" s="19"/>
      <c r="H531" s="18"/>
      <c r="I531" s="17" t="s">
        <v>44</v>
      </c>
      <c r="J531" s="18">
        <v>-30.912051818999998</v>
      </c>
      <c r="K531" s="19" t="s">
        <v>44</v>
      </c>
      <c r="L531" s="18">
        <v>-73.013475981499994</v>
      </c>
      <c r="M531" s="17"/>
      <c r="N531" s="18"/>
      <c r="O531" s="19"/>
      <c r="P531" s="18"/>
      <c r="Q531" s="17"/>
      <c r="R531" s="18"/>
      <c r="S531" s="19"/>
      <c r="T531" s="18"/>
      <c r="U531" s="19" t="s">
        <v>44</v>
      </c>
      <c r="V531" s="19">
        <f t="shared" si="114"/>
        <v>-30.912051818999998</v>
      </c>
      <c r="W531" s="19" t="e">
        <f t="shared" si="115"/>
        <v>#DIV/0!</v>
      </c>
      <c r="X531" s="19">
        <f t="shared" si="116"/>
        <v>-73.013475981499994</v>
      </c>
      <c r="Y531" s="19" t="e">
        <f t="shared" si="117"/>
        <v>#DIV/0!</v>
      </c>
      <c r="Z531" s="20" t="e">
        <f t="shared" si="118"/>
        <v>#DIV/0!</v>
      </c>
    </row>
    <row r="532" spans="1:28" x14ac:dyDescent="0.3">
      <c r="A532" s="17"/>
      <c r="B532" s="18"/>
      <c r="C532" s="19"/>
      <c r="D532" s="18"/>
      <c r="E532" s="17"/>
      <c r="F532" s="18"/>
      <c r="G532" s="19"/>
      <c r="H532" s="18"/>
      <c r="I532" s="17"/>
      <c r="J532" s="18"/>
      <c r="K532" s="19"/>
      <c r="L532" s="18"/>
      <c r="M532" s="17"/>
      <c r="N532" s="18"/>
      <c r="O532" s="19"/>
      <c r="P532" s="18"/>
      <c r="Q532" s="17"/>
      <c r="R532" s="18"/>
      <c r="S532" s="19"/>
      <c r="T532" s="18"/>
      <c r="U532" s="19" t="s">
        <v>45</v>
      </c>
      <c r="V532" s="19" t="e">
        <f t="shared" si="114"/>
        <v>#NUM!</v>
      </c>
      <c r="W532" s="19" t="e">
        <f t="shared" si="115"/>
        <v>#DIV/0!</v>
      </c>
      <c r="X532" s="19" t="e">
        <f t="shared" si="116"/>
        <v>#NUM!</v>
      </c>
      <c r="Y532" s="19" t="e">
        <f t="shared" si="117"/>
        <v>#DIV/0!</v>
      </c>
      <c r="Z532" s="20" t="e">
        <f t="shared" si="118"/>
        <v>#DIV/0!</v>
      </c>
    </row>
    <row r="533" spans="1:28" x14ac:dyDescent="0.3">
      <c r="A533" s="17"/>
      <c r="B533" s="18"/>
      <c r="C533" s="19"/>
      <c r="D533" s="18"/>
      <c r="E533" s="17"/>
      <c r="F533" s="18"/>
      <c r="G533" s="19"/>
      <c r="H533" s="18"/>
      <c r="I533" s="17"/>
      <c r="J533" s="18"/>
      <c r="K533" s="19"/>
      <c r="L533" s="18"/>
      <c r="M533" s="17"/>
      <c r="N533" s="18"/>
      <c r="O533" s="19"/>
      <c r="P533" s="18"/>
      <c r="Q533" s="17"/>
      <c r="R533" s="18"/>
      <c r="S533" s="19"/>
      <c r="T533" s="18"/>
      <c r="U533" s="19" t="s">
        <v>0</v>
      </c>
      <c r="V533" s="19" t="e">
        <f t="shared" si="114"/>
        <v>#NUM!</v>
      </c>
      <c r="W533" s="19" t="e">
        <f t="shared" si="115"/>
        <v>#DIV/0!</v>
      </c>
      <c r="X533" s="19" t="e">
        <f t="shared" si="116"/>
        <v>#NUM!</v>
      </c>
      <c r="Y533" s="19" t="e">
        <f t="shared" si="117"/>
        <v>#DIV/0!</v>
      </c>
      <c r="Z533" s="20" t="e">
        <f t="shared" si="118"/>
        <v>#DIV/0!</v>
      </c>
    </row>
    <row r="534" spans="1:28" x14ac:dyDescent="0.3">
      <c r="A534" s="17"/>
      <c r="B534" s="18"/>
      <c r="C534" s="19"/>
      <c r="D534" s="18"/>
      <c r="E534" s="17"/>
      <c r="F534" s="18"/>
      <c r="G534" s="19"/>
      <c r="H534" s="18"/>
      <c r="I534" s="17"/>
      <c r="J534" s="18"/>
      <c r="K534" s="19"/>
      <c r="L534" s="18"/>
      <c r="M534" s="17"/>
      <c r="N534" s="18"/>
      <c r="O534" s="19"/>
      <c r="P534" s="18"/>
      <c r="Q534" s="17"/>
      <c r="R534" s="18"/>
      <c r="S534" s="19"/>
      <c r="T534" s="18"/>
      <c r="U534" s="19" t="s">
        <v>46</v>
      </c>
      <c r="V534" s="19" t="e">
        <f t="shared" si="114"/>
        <v>#NUM!</v>
      </c>
      <c r="W534" s="19" t="e">
        <f t="shared" si="115"/>
        <v>#DIV/0!</v>
      </c>
      <c r="X534" s="19" t="e">
        <f t="shared" si="116"/>
        <v>#NUM!</v>
      </c>
      <c r="Y534" s="19" t="e">
        <f t="shared" si="117"/>
        <v>#DIV/0!</v>
      </c>
      <c r="Z534" s="20" t="e">
        <f t="shared" si="118"/>
        <v>#DIV/0!</v>
      </c>
    </row>
    <row r="535" spans="1:28" x14ac:dyDescent="0.3">
      <c r="A535" s="17"/>
      <c r="B535" s="18"/>
      <c r="C535" s="19"/>
      <c r="D535" s="18"/>
      <c r="E535" s="17"/>
      <c r="F535" s="18"/>
      <c r="G535" s="19"/>
      <c r="H535" s="18"/>
      <c r="I535" s="17"/>
      <c r="J535" s="18"/>
      <c r="K535" s="19"/>
      <c r="L535" s="18"/>
      <c r="M535" s="17"/>
      <c r="N535" s="18"/>
      <c r="O535" s="19"/>
      <c r="P535" s="18"/>
      <c r="Q535" s="17"/>
      <c r="R535" s="18"/>
      <c r="S535" s="19"/>
      <c r="T535" s="18"/>
      <c r="U535" s="19" t="s">
        <v>47</v>
      </c>
      <c r="V535" s="19" t="e">
        <f t="shared" si="114"/>
        <v>#NUM!</v>
      </c>
      <c r="W535" s="19" t="e">
        <f t="shared" si="115"/>
        <v>#DIV/0!</v>
      </c>
      <c r="X535" s="19" t="e">
        <f t="shared" si="116"/>
        <v>#NUM!</v>
      </c>
      <c r="Y535" s="19" t="e">
        <f t="shared" si="117"/>
        <v>#DIV/0!</v>
      </c>
      <c r="Z535" s="20" t="e">
        <f t="shared" si="118"/>
        <v>#DIV/0!</v>
      </c>
    </row>
    <row r="536" spans="1:28" x14ac:dyDescent="0.3">
      <c r="A536" s="17"/>
      <c r="B536" s="18"/>
      <c r="C536" s="19"/>
      <c r="D536" s="18"/>
      <c r="E536" s="17"/>
      <c r="F536" s="18"/>
      <c r="G536" s="19"/>
      <c r="H536" s="18"/>
      <c r="I536" s="17"/>
      <c r="J536" s="18"/>
      <c r="K536" s="19"/>
      <c r="L536" s="18"/>
      <c r="M536" s="17"/>
      <c r="N536" s="18"/>
      <c r="O536" s="19"/>
      <c r="P536" s="18"/>
      <c r="Q536" s="17"/>
      <c r="R536" s="18"/>
      <c r="S536" s="19"/>
      <c r="T536" s="18"/>
      <c r="U536" s="17"/>
      <c r="V536" s="19" t="e">
        <f t="shared" si="114"/>
        <v>#NUM!</v>
      </c>
      <c r="W536" s="19" t="e">
        <f t="shared" si="115"/>
        <v>#DIV/0!</v>
      </c>
      <c r="X536" s="19" t="e">
        <f t="shared" si="116"/>
        <v>#NUM!</v>
      </c>
      <c r="Y536" s="19" t="e">
        <f t="shared" si="117"/>
        <v>#DIV/0!</v>
      </c>
      <c r="Z536" s="20" t="e">
        <f t="shared" si="118"/>
        <v>#DIV/0!</v>
      </c>
    </row>
    <row r="537" spans="1:28" x14ac:dyDescent="0.3">
      <c r="A537" s="17"/>
      <c r="B537" s="18"/>
      <c r="C537" s="19"/>
      <c r="D537" s="18"/>
      <c r="E537" s="17"/>
      <c r="F537" s="18"/>
      <c r="G537" s="19"/>
      <c r="H537" s="18"/>
      <c r="I537" s="17"/>
      <c r="J537" s="18"/>
      <c r="K537" s="19"/>
      <c r="L537" s="18"/>
      <c r="M537" s="17"/>
      <c r="N537" s="18"/>
      <c r="O537" s="19"/>
      <c r="P537" s="18"/>
      <c r="Q537" s="17"/>
      <c r="R537" s="18"/>
      <c r="S537" s="19"/>
      <c r="T537" s="18"/>
      <c r="U537" s="17"/>
      <c r="V537" s="19" t="e">
        <f t="shared" si="114"/>
        <v>#NUM!</v>
      </c>
      <c r="W537" s="19" t="e">
        <f t="shared" si="115"/>
        <v>#DIV/0!</v>
      </c>
      <c r="X537" s="19" t="e">
        <f t="shared" si="116"/>
        <v>#NUM!</v>
      </c>
      <c r="Y537" s="19" t="e">
        <f t="shared" si="117"/>
        <v>#DIV/0!</v>
      </c>
      <c r="Z537" s="20" t="e">
        <f t="shared" si="118"/>
        <v>#DIV/0!</v>
      </c>
    </row>
    <row r="538" spans="1:28" ht="15" thickBot="1" x14ac:dyDescent="0.35">
      <c r="A538" s="21"/>
      <c r="B538" s="22"/>
      <c r="C538" s="23"/>
      <c r="D538" s="22"/>
      <c r="E538" s="21"/>
      <c r="F538" s="22"/>
      <c r="G538" s="23"/>
      <c r="H538" s="22"/>
      <c r="I538" s="21"/>
      <c r="J538" s="22"/>
      <c r="K538" s="23"/>
      <c r="L538" s="22"/>
      <c r="M538" s="21"/>
      <c r="N538" s="22"/>
      <c r="O538" s="23"/>
      <c r="P538" s="22"/>
      <c r="Q538" s="21"/>
      <c r="R538" s="22"/>
      <c r="S538" s="23"/>
      <c r="T538" s="22"/>
      <c r="U538" s="21"/>
      <c r="V538" s="23" t="e">
        <f t="shared" si="114"/>
        <v>#NUM!</v>
      </c>
      <c r="W538" s="23" t="e">
        <f t="shared" si="115"/>
        <v>#DIV/0!</v>
      </c>
      <c r="X538" s="23" t="e">
        <f t="shared" si="116"/>
        <v>#NUM!</v>
      </c>
      <c r="Y538" s="23" t="e">
        <f t="shared" si="117"/>
        <v>#DIV/0!</v>
      </c>
      <c r="Z538" s="20" t="e">
        <f t="shared" si="118"/>
        <v>#DIV/0!</v>
      </c>
    </row>
    <row r="540" spans="1:28" ht="15" thickBot="1" x14ac:dyDescent="0.35"/>
    <row r="541" spans="1:28" ht="24" thickBot="1" x14ac:dyDescent="0.5">
      <c r="A541" s="112" t="s">
        <v>65</v>
      </c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4"/>
    </row>
    <row r="542" spans="1:28" ht="21" x14ac:dyDescent="0.4">
      <c r="A542" s="115" t="s">
        <v>11</v>
      </c>
      <c r="B542" s="116"/>
      <c r="C542" s="116"/>
      <c r="D542" s="117"/>
      <c r="E542" s="115" t="s">
        <v>12</v>
      </c>
      <c r="F542" s="116"/>
      <c r="G542" s="116"/>
      <c r="H542" s="117"/>
      <c r="I542" s="115" t="s">
        <v>13</v>
      </c>
      <c r="J542" s="116"/>
      <c r="K542" s="116"/>
      <c r="L542" s="117"/>
      <c r="M542" s="115" t="s">
        <v>14</v>
      </c>
      <c r="N542" s="116"/>
      <c r="O542" s="116"/>
      <c r="P542" s="117"/>
      <c r="Q542" s="115" t="s">
        <v>15</v>
      </c>
      <c r="R542" s="116"/>
      <c r="S542" s="116"/>
      <c r="T542" s="117"/>
      <c r="U542" s="118" t="s">
        <v>20</v>
      </c>
      <c r="V542" s="119"/>
      <c r="W542" s="119"/>
      <c r="X542" s="119"/>
      <c r="Y542" s="119"/>
      <c r="Z542" s="120"/>
      <c r="AA542" s="1" t="s">
        <v>49</v>
      </c>
      <c r="AB542" s="1" t="s">
        <v>50</v>
      </c>
    </row>
    <row r="543" spans="1:28" x14ac:dyDescent="0.3">
      <c r="A543" s="13" t="s">
        <v>51</v>
      </c>
      <c r="B543" s="14" t="s">
        <v>52</v>
      </c>
      <c r="C543" s="15" t="s">
        <v>51</v>
      </c>
      <c r="D543" s="14" t="s">
        <v>53</v>
      </c>
      <c r="E543" s="13" t="s">
        <v>51</v>
      </c>
      <c r="F543" s="14" t="s">
        <v>52</v>
      </c>
      <c r="G543" s="15" t="s">
        <v>51</v>
      </c>
      <c r="H543" s="14" t="s">
        <v>53</v>
      </c>
      <c r="I543" s="13" t="s">
        <v>51</v>
      </c>
      <c r="J543" s="14" t="s">
        <v>52</v>
      </c>
      <c r="K543" s="15" t="s">
        <v>51</v>
      </c>
      <c r="L543" s="14" t="s">
        <v>53</v>
      </c>
      <c r="M543" s="13" t="s">
        <v>51</v>
      </c>
      <c r="N543" s="14" t="s">
        <v>52</v>
      </c>
      <c r="O543" s="15" t="s">
        <v>51</v>
      </c>
      <c r="P543" s="14" t="s">
        <v>53</v>
      </c>
      <c r="Q543" s="13" t="s">
        <v>51</v>
      </c>
      <c r="R543" s="14" t="s">
        <v>52</v>
      </c>
      <c r="S543" s="15" t="s">
        <v>51</v>
      </c>
      <c r="T543" s="14" t="s">
        <v>53</v>
      </c>
      <c r="U543" s="15" t="s">
        <v>51</v>
      </c>
      <c r="V543" s="15" t="s">
        <v>16</v>
      </c>
      <c r="W543" s="15" t="s">
        <v>17</v>
      </c>
      <c r="X543" s="15" t="s">
        <v>18</v>
      </c>
      <c r="Y543" s="15" t="s">
        <v>19</v>
      </c>
      <c r="Z543" s="16" t="s">
        <v>54</v>
      </c>
      <c r="AA543" s="1">
        <v>1</v>
      </c>
      <c r="AB543" s="1">
        <v>27.25</v>
      </c>
    </row>
    <row r="544" spans="1:28" x14ac:dyDescent="0.3">
      <c r="A544" s="17">
        <v>200</v>
      </c>
      <c r="B544" s="18">
        <v>-2.3310534550000002</v>
      </c>
      <c r="C544" s="19">
        <v>200</v>
      </c>
      <c r="D544" s="18">
        <v>-1.4018399062</v>
      </c>
      <c r="E544" s="17">
        <v>200</v>
      </c>
      <c r="F544" s="18">
        <v>-2.2896645205000001</v>
      </c>
      <c r="G544" s="19">
        <v>200</v>
      </c>
      <c r="H544" s="18">
        <v>-0.88038293209999996</v>
      </c>
      <c r="I544" s="17">
        <v>200</v>
      </c>
      <c r="J544" s="18">
        <v>-2.3080774717999999</v>
      </c>
      <c r="K544" s="19">
        <v>200</v>
      </c>
      <c r="L544" s="18">
        <v>-1.2977462288999999</v>
      </c>
      <c r="M544" s="17">
        <v>200</v>
      </c>
      <c r="N544" s="18">
        <v>-2.2680428670000001</v>
      </c>
      <c r="O544" s="19">
        <v>200</v>
      </c>
      <c r="P544" s="18">
        <v>-0.98490711450000001</v>
      </c>
      <c r="Q544" s="17">
        <v>200</v>
      </c>
      <c r="R544" s="18">
        <v>-2.2559031874</v>
      </c>
      <c r="S544" s="19">
        <v>200</v>
      </c>
      <c r="T544" s="18">
        <v>-0.98182245850000005</v>
      </c>
      <c r="U544" s="19">
        <v>200</v>
      </c>
      <c r="V544" s="19">
        <f t="shared" ref="V544:V592" si="119">MEDIAN(B544,F544,J544,N544,R544)</f>
        <v>-2.2896645205000001</v>
      </c>
      <c r="W544" s="19">
        <f t="shared" ref="W544:W592" si="120">_xlfn.STDEV.S(B544,F544,J544,N544,R544)</f>
        <v>3.0230360787446509E-2</v>
      </c>
      <c r="X544" s="19">
        <f t="shared" ref="X544:X592" si="121">MEDIAN(D544,H544,L544,P544,T544)</f>
        <v>-0.98490711450000001</v>
      </c>
      <c r="Y544" s="19">
        <f t="shared" ref="Y544:Y592" si="122">_xlfn.STDEV.S(D544,H544,L544,P544,T544)</f>
        <v>0.22650535729888596</v>
      </c>
      <c r="Z544" s="20">
        <f>Y544+W544</f>
        <v>0.25673571808633244</v>
      </c>
      <c r="AA544" s="1">
        <v>2</v>
      </c>
      <c r="AB544" s="1">
        <v>27</v>
      </c>
    </row>
    <row r="545" spans="1:28" x14ac:dyDescent="0.3">
      <c r="A545" s="17">
        <v>300</v>
      </c>
      <c r="B545" s="18">
        <v>-2.3180322822999999</v>
      </c>
      <c r="C545" s="19">
        <v>300</v>
      </c>
      <c r="D545" s="18">
        <v>-1.2227745049000001</v>
      </c>
      <c r="E545" s="17">
        <v>300</v>
      </c>
      <c r="F545" s="18">
        <v>-2.3149794570000002</v>
      </c>
      <c r="G545" s="19">
        <v>300</v>
      </c>
      <c r="H545" s="18">
        <v>-0.96025211450000003</v>
      </c>
      <c r="I545" s="17">
        <v>300</v>
      </c>
      <c r="J545" s="18">
        <v>-2.3115730864000001</v>
      </c>
      <c r="K545" s="19">
        <v>300</v>
      </c>
      <c r="L545" s="18">
        <v>-1.1225725305000001</v>
      </c>
      <c r="M545" s="17">
        <v>300</v>
      </c>
      <c r="N545" s="18">
        <v>-2.2868838045</v>
      </c>
      <c r="O545" s="19">
        <v>300</v>
      </c>
      <c r="P545" s="18">
        <v>-1.0259200734</v>
      </c>
      <c r="Q545" s="17">
        <v>300</v>
      </c>
      <c r="R545" s="18">
        <v>-2.3015162177000001</v>
      </c>
      <c r="S545" s="19">
        <v>300</v>
      </c>
      <c r="T545" s="18">
        <v>-0.78133314480000005</v>
      </c>
      <c r="U545" s="19">
        <v>300</v>
      </c>
      <c r="V545" s="19">
        <f t="shared" si="119"/>
        <v>-2.3115730864000001</v>
      </c>
      <c r="W545" s="19">
        <f t="shared" si="120"/>
        <v>1.2651256144098863E-2</v>
      </c>
      <c r="X545" s="19">
        <f t="shared" si="121"/>
        <v>-1.0259200734</v>
      </c>
      <c r="Y545" s="19">
        <f t="shared" si="122"/>
        <v>0.1674606760102933</v>
      </c>
      <c r="Z545" s="20">
        <f t="shared" ref="Z545:Z592" si="123">Y545+W545</f>
        <v>0.18011193215439217</v>
      </c>
      <c r="AA545" s="1">
        <v>3</v>
      </c>
      <c r="AB545" s="1">
        <v>27.5</v>
      </c>
    </row>
    <row r="546" spans="1:28" x14ac:dyDescent="0.3">
      <c r="A546" s="17">
        <v>400</v>
      </c>
      <c r="B546" s="18">
        <v>-2.3336142601000001</v>
      </c>
      <c r="C546" s="19">
        <v>400</v>
      </c>
      <c r="D546" s="18">
        <v>-1.079696327</v>
      </c>
      <c r="E546" s="17">
        <v>400</v>
      </c>
      <c r="F546" s="18">
        <v>-2.3278853824999999</v>
      </c>
      <c r="G546" s="19">
        <v>400</v>
      </c>
      <c r="H546" s="18">
        <v>-1.0667235379</v>
      </c>
      <c r="I546" s="17">
        <v>400</v>
      </c>
      <c r="J546" s="18">
        <v>-2.3314043391000001</v>
      </c>
      <c r="K546" s="19">
        <v>400</v>
      </c>
      <c r="L546" s="18">
        <v>-0.82500151659999998</v>
      </c>
      <c r="M546" s="17">
        <v>400</v>
      </c>
      <c r="N546" s="18">
        <v>-2.2728500696</v>
      </c>
      <c r="O546" s="19">
        <v>400</v>
      </c>
      <c r="P546" s="18">
        <v>-1.09215431</v>
      </c>
      <c r="Q546" s="17">
        <v>400</v>
      </c>
      <c r="R546" s="18">
        <v>-2.2819427388000002</v>
      </c>
      <c r="S546" s="19">
        <v>400</v>
      </c>
      <c r="T546" s="18">
        <v>-0.97067867109999995</v>
      </c>
      <c r="U546" s="19">
        <v>400</v>
      </c>
      <c r="V546" s="19">
        <f t="shared" si="119"/>
        <v>-2.3278853824999999</v>
      </c>
      <c r="W546" s="19">
        <f t="shared" si="120"/>
        <v>2.9588562820584561E-2</v>
      </c>
      <c r="X546" s="19">
        <f t="shared" si="121"/>
        <v>-1.0667235379</v>
      </c>
      <c r="Y546" s="19">
        <f t="shared" si="122"/>
        <v>0.11241161989324697</v>
      </c>
      <c r="Z546" s="20">
        <f t="shared" si="123"/>
        <v>0.14200018271383152</v>
      </c>
      <c r="AA546" s="1">
        <v>4</v>
      </c>
      <c r="AB546" s="1">
        <v>27</v>
      </c>
    </row>
    <row r="547" spans="1:28" x14ac:dyDescent="0.3">
      <c r="A547" s="17">
        <v>500</v>
      </c>
      <c r="B547" s="18">
        <v>-2.3612460142999998</v>
      </c>
      <c r="C547" s="19">
        <v>500</v>
      </c>
      <c r="D547" s="18">
        <v>-0.31951577520000002</v>
      </c>
      <c r="E547" s="17">
        <v>500</v>
      </c>
      <c r="F547" s="18">
        <v>-2.3149248037999999</v>
      </c>
      <c r="G547" s="19">
        <v>500</v>
      </c>
      <c r="H547" s="18">
        <v>-1.1489215481999999</v>
      </c>
      <c r="I547" s="17">
        <v>500</v>
      </c>
      <c r="J547" s="18">
        <v>-2.3479954467000002</v>
      </c>
      <c r="K547" s="19">
        <v>500</v>
      </c>
      <c r="L547" s="18">
        <v>-1.0850217406</v>
      </c>
      <c r="M547" s="17">
        <v>500</v>
      </c>
      <c r="N547" s="18">
        <v>-2.2761551021000002</v>
      </c>
      <c r="O547" s="19">
        <v>500</v>
      </c>
      <c r="P547" s="18">
        <v>-0.89919894840000003</v>
      </c>
      <c r="Q547" s="17">
        <v>500</v>
      </c>
      <c r="R547" s="18">
        <v>-2.2935559721000001</v>
      </c>
      <c r="S547" s="19">
        <v>500</v>
      </c>
      <c r="T547" s="18">
        <v>-1.4806081972</v>
      </c>
      <c r="U547" s="19">
        <v>500</v>
      </c>
      <c r="V547" s="19">
        <f t="shared" si="119"/>
        <v>-2.3149248037999999</v>
      </c>
      <c r="W547" s="19">
        <f t="shared" si="120"/>
        <v>3.57942056621251E-2</v>
      </c>
      <c r="X547" s="19">
        <f t="shared" si="121"/>
        <v>-1.0850217406</v>
      </c>
      <c r="Y547" s="19">
        <f t="shared" si="122"/>
        <v>0.42799518559145766</v>
      </c>
      <c r="Z547" s="20">
        <f t="shared" si="123"/>
        <v>0.46378939125358276</v>
      </c>
      <c r="AA547" s="1">
        <v>5</v>
      </c>
      <c r="AB547" s="1">
        <v>27.5</v>
      </c>
    </row>
    <row r="548" spans="1:28" x14ac:dyDescent="0.3">
      <c r="A548" s="17">
        <v>600</v>
      </c>
      <c r="B548" s="18">
        <v>-2.3624289649999999</v>
      </c>
      <c r="C548" s="19">
        <v>600</v>
      </c>
      <c r="D548" s="18">
        <v>-0.92380047850000002</v>
      </c>
      <c r="E548" s="17">
        <v>600</v>
      </c>
      <c r="F548" s="18">
        <v>-2.3390103979000001</v>
      </c>
      <c r="G548" s="19">
        <v>600</v>
      </c>
      <c r="H548" s="18">
        <v>-0.63406508449999999</v>
      </c>
      <c r="I548" s="17">
        <v>600</v>
      </c>
      <c r="J548" s="18">
        <v>-2.3521811447999998</v>
      </c>
      <c r="K548" s="19">
        <v>600</v>
      </c>
      <c r="L548" s="18">
        <v>-0.84244720380000004</v>
      </c>
      <c r="M548" s="17">
        <v>600</v>
      </c>
      <c r="N548" s="18">
        <v>-2.2800257051999999</v>
      </c>
      <c r="O548" s="19">
        <v>600</v>
      </c>
      <c r="P548" s="18">
        <v>-0.34862880709999999</v>
      </c>
      <c r="Q548" s="17">
        <v>600</v>
      </c>
      <c r="R548" s="18">
        <v>-2.3107067545</v>
      </c>
      <c r="S548" s="19">
        <v>600</v>
      </c>
      <c r="T548" s="18">
        <v>-1.2352391907</v>
      </c>
      <c r="U548" s="19">
        <v>600</v>
      </c>
      <c r="V548" s="19">
        <f t="shared" si="119"/>
        <v>-2.3390103979000001</v>
      </c>
      <c r="W548" s="19">
        <f t="shared" si="120"/>
        <v>3.3496678541198664E-2</v>
      </c>
      <c r="X548" s="19">
        <f t="shared" si="121"/>
        <v>-0.84244720380000004</v>
      </c>
      <c r="Y548" s="19">
        <f t="shared" si="122"/>
        <v>0.33082539844633008</v>
      </c>
      <c r="Z548" s="20">
        <f t="shared" si="123"/>
        <v>0.36432207698752872</v>
      </c>
      <c r="AA548" s="1">
        <v>6</v>
      </c>
      <c r="AB548" s="1">
        <v>27.5</v>
      </c>
    </row>
    <row r="549" spans="1:28" x14ac:dyDescent="0.3">
      <c r="A549" s="17">
        <v>700</v>
      </c>
      <c r="B549" s="18">
        <v>-2.3157399555999998</v>
      </c>
      <c r="C549" s="19">
        <v>700</v>
      </c>
      <c r="D549" s="18">
        <v>-0.92949483669999999</v>
      </c>
      <c r="E549" s="17">
        <v>700</v>
      </c>
      <c r="F549" s="18">
        <v>-2.3340761082000001</v>
      </c>
      <c r="G549" s="19">
        <v>700</v>
      </c>
      <c r="H549" s="18">
        <v>-0.88781628580000005</v>
      </c>
      <c r="I549" s="17">
        <v>700</v>
      </c>
      <c r="J549" s="18">
        <v>-2.3254186547</v>
      </c>
      <c r="K549" s="19">
        <v>700</v>
      </c>
      <c r="L549" s="18">
        <v>-0.65756587420000001</v>
      </c>
      <c r="M549" s="17">
        <v>700</v>
      </c>
      <c r="N549" s="18">
        <v>-2.307586868</v>
      </c>
      <c r="O549" s="19">
        <v>700</v>
      </c>
      <c r="P549" s="18">
        <v>-1.3598100242</v>
      </c>
      <c r="Q549" s="17">
        <v>700</v>
      </c>
      <c r="R549" s="18">
        <v>-2.3066754862000001</v>
      </c>
      <c r="S549" s="19">
        <v>700</v>
      </c>
      <c r="T549" s="18">
        <v>-1.2567234986</v>
      </c>
      <c r="U549" s="19">
        <v>700</v>
      </c>
      <c r="V549" s="19">
        <f t="shared" si="119"/>
        <v>-2.3157399555999998</v>
      </c>
      <c r="W549" s="19">
        <f t="shared" si="120"/>
        <v>1.178147737751839E-2</v>
      </c>
      <c r="X549" s="19">
        <f t="shared" si="121"/>
        <v>-0.92949483669999999</v>
      </c>
      <c r="Y549" s="19">
        <f t="shared" si="122"/>
        <v>0.28658171868127463</v>
      </c>
      <c r="Z549" s="20">
        <f t="shared" si="123"/>
        <v>0.29836319605879302</v>
      </c>
      <c r="AA549" s="1">
        <v>7</v>
      </c>
      <c r="AB549" s="1">
        <v>27.5</v>
      </c>
    </row>
    <row r="550" spans="1:28" x14ac:dyDescent="0.3">
      <c r="A550" s="17">
        <v>800</v>
      </c>
      <c r="B550" s="18">
        <v>-2.3599517779000001</v>
      </c>
      <c r="C550" s="19">
        <v>800</v>
      </c>
      <c r="D550" s="18">
        <v>-0.93804240760000002</v>
      </c>
      <c r="E550" s="17">
        <v>800</v>
      </c>
      <c r="F550" s="18">
        <v>-2.3535996058999999</v>
      </c>
      <c r="G550" s="19">
        <v>800</v>
      </c>
      <c r="H550" s="18">
        <v>-0.75555146910000004</v>
      </c>
      <c r="I550" s="17">
        <v>800</v>
      </c>
      <c r="J550" s="18">
        <v>-2.3377752664</v>
      </c>
      <c r="K550" s="19">
        <v>800</v>
      </c>
      <c r="L550" s="18">
        <v>-1.0566415340999999</v>
      </c>
      <c r="M550" s="17">
        <v>800</v>
      </c>
      <c r="N550" s="18">
        <v>-2.2913691691000002</v>
      </c>
      <c r="O550" s="19">
        <v>800</v>
      </c>
      <c r="P550" s="18">
        <v>-0.88498466180000002</v>
      </c>
      <c r="Q550" s="17">
        <v>800</v>
      </c>
      <c r="R550" s="18">
        <v>-2.3008947104000002</v>
      </c>
      <c r="S550" s="19">
        <v>800</v>
      </c>
      <c r="T550" s="18">
        <v>-1.2016613166000001</v>
      </c>
      <c r="U550" s="19">
        <v>800</v>
      </c>
      <c r="V550" s="19">
        <f t="shared" si="119"/>
        <v>-2.3377752664</v>
      </c>
      <c r="W550" s="19">
        <f t="shared" si="120"/>
        <v>3.1007047111971733E-2</v>
      </c>
      <c r="X550" s="19">
        <f t="shared" si="121"/>
        <v>-0.93804240760000002</v>
      </c>
      <c r="Y550" s="19">
        <f t="shared" si="122"/>
        <v>0.16983548605681315</v>
      </c>
      <c r="Z550" s="20">
        <f t="shared" si="123"/>
        <v>0.20084253316878486</v>
      </c>
      <c r="AA550" s="1">
        <v>8</v>
      </c>
      <c r="AB550" s="1">
        <v>27.25</v>
      </c>
    </row>
    <row r="551" spans="1:28" x14ac:dyDescent="0.3">
      <c r="A551" s="17">
        <v>900</v>
      </c>
      <c r="B551" s="18">
        <v>-2.3163731900000002</v>
      </c>
      <c r="C551" s="19">
        <v>900</v>
      </c>
      <c r="D551" s="18">
        <v>-0.9805864098</v>
      </c>
      <c r="E551" s="17">
        <v>900</v>
      </c>
      <c r="F551" s="18">
        <v>-2.3609720225999999</v>
      </c>
      <c r="G551" s="19">
        <v>900</v>
      </c>
      <c r="H551" s="18">
        <v>-0.89842602510000003</v>
      </c>
      <c r="I551" s="17">
        <v>900</v>
      </c>
      <c r="J551" s="18">
        <v>-2.3385015831999998</v>
      </c>
      <c r="K551" s="19">
        <v>900</v>
      </c>
      <c r="L551" s="18">
        <v>-0.62572420439999998</v>
      </c>
      <c r="M551" s="17">
        <v>900</v>
      </c>
      <c r="N551" s="18">
        <v>-2.2989301064999998</v>
      </c>
      <c r="O551" s="19">
        <v>900</v>
      </c>
      <c r="P551" s="18">
        <v>-1.0628800356999999</v>
      </c>
      <c r="Q551" s="17">
        <v>900</v>
      </c>
      <c r="R551" s="18">
        <v>-2.3135956901000001</v>
      </c>
      <c r="S551" s="19">
        <v>900</v>
      </c>
      <c r="T551" s="18">
        <v>-1.1216630836999999</v>
      </c>
      <c r="U551" s="19">
        <v>900</v>
      </c>
      <c r="V551" s="19">
        <f t="shared" si="119"/>
        <v>-2.3163731900000002</v>
      </c>
      <c r="W551" s="19">
        <f t="shared" si="120"/>
        <v>2.4280258262191108E-2</v>
      </c>
      <c r="X551" s="19">
        <f t="shared" si="121"/>
        <v>-0.9805864098</v>
      </c>
      <c r="Y551" s="19">
        <f t="shared" si="122"/>
        <v>0.19379300954096143</v>
      </c>
      <c r="Z551" s="20">
        <f t="shared" si="123"/>
        <v>0.21807326780315253</v>
      </c>
      <c r="AA551" s="1">
        <v>9</v>
      </c>
      <c r="AB551" s="1">
        <v>27.5</v>
      </c>
    </row>
    <row r="552" spans="1:28" x14ac:dyDescent="0.3">
      <c r="A552" s="17" t="s">
        <v>10</v>
      </c>
      <c r="B552" s="18">
        <v>-2.3039873501999999</v>
      </c>
      <c r="C552" s="19" t="s">
        <v>10</v>
      </c>
      <c r="D552" s="18">
        <v>-1.1546064627999999</v>
      </c>
      <c r="E552" s="17" t="s">
        <v>10</v>
      </c>
      <c r="F552" s="18">
        <v>-2.3464971924000002</v>
      </c>
      <c r="G552" s="19" t="s">
        <v>10</v>
      </c>
      <c r="H552" s="18">
        <v>-1.5714477650000001</v>
      </c>
      <c r="I552" s="17" t="s">
        <v>10</v>
      </c>
      <c r="J552" s="18">
        <v>-2.3396762230000001</v>
      </c>
      <c r="K552" s="19" t="s">
        <v>10</v>
      </c>
      <c r="L552" s="18">
        <v>-1.5275732141</v>
      </c>
      <c r="M552" s="17" t="s">
        <v>10</v>
      </c>
      <c r="N552" s="18">
        <v>-2.3149687884999999</v>
      </c>
      <c r="O552" s="19" t="s">
        <v>10</v>
      </c>
      <c r="P552" s="18">
        <v>-1.0593411674</v>
      </c>
      <c r="Q552" s="17" t="s">
        <v>10</v>
      </c>
      <c r="R552" s="18">
        <v>-2.3306600163</v>
      </c>
      <c r="S552" s="19" t="s">
        <v>10</v>
      </c>
      <c r="T552" s="18">
        <v>-0.89818847270000002</v>
      </c>
      <c r="U552" s="19" t="s">
        <v>10</v>
      </c>
      <c r="V552" s="19">
        <f t="shared" si="119"/>
        <v>-2.3306600163</v>
      </c>
      <c r="W552" s="19">
        <f t="shared" si="120"/>
        <v>1.7524484850035479E-2</v>
      </c>
      <c r="X552" s="19">
        <f t="shared" si="121"/>
        <v>-1.1546064627999999</v>
      </c>
      <c r="Y552" s="19">
        <f t="shared" si="122"/>
        <v>0.29550628947732632</v>
      </c>
      <c r="Z552" s="20">
        <f t="shared" si="123"/>
        <v>0.31303077432736182</v>
      </c>
      <c r="AA552" s="1">
        <v>10</v>
      </c>
      <c r="AB552" s="1">
        <v>27</v>
      </c>
    </row>
    <row r="553" spans="1:28" x14ac:dyDescent="0.3">
      <c r="A553" s="17" t="s">
        <v>9</v>
      </c>
      <c r="B553" s="18">
        <v>-2.3796406241999999</v>
      </c>
      <c r="C553" s="19" t="s">
        <v>9</v>
      </c>
      <c r="D553" s="18">
        <v>-0.89090182880000002</v>
      </c>
      <c r="E553" s="17" t="s">
        <v>9</v>
      </c>
      <c r="F553" s="18">
        <v>-2.386784257</v>
      </c>
      <c r="G553" s="19" t="s">
        <v>9</v>
      </c>
      <c r="H553" s="18">
        <v>-1.8834547260000001</v>
      </c>
      <c r="I553" s="17" t="s">
        <v>9</v>
      </c>
      <c r="J553" s="18">
        <v>-2.3708764542999998</v>
      </c>
      <c r="K553" s="19" t="s">
        <v>9</v>
      </c>
      <c r="L553" s="18">
        <v>-1.7073182629999999</v>
      </c>
      <c r="M553" s="17" t="s">
        <v>9</v>
      </c>
      <c r="N553" s="18">
        <v>-2.3116420617000002</v>
      </c>
      <c r="O553" s="19" t="s">
        <v>9</v>
      </c>
      <c r="P553" s="18">
        <v>-0.72117575280000001</v>
      </c>
      <c r="Q553" s="17" t="s">
        <v>9</v>
      </c>
      <c r="R553" s="18">
        <v>-2.3489165942999999</v>
      </c>
      <c r="S553" s="19" t="s">
        <v>9</v>
      </c>
      <c r="T553" s="18">
        <v>-1.2273567175</v>
      </c>
      <c r="U553" s="19" t="s">
        <v>9</v>
      </c>
      <c r="V553" s="19">
        <f t="shared" si="119"/>
        <v>-2.3708764542999998</v>
      </c>
      <c r="W553" s="19">
        <f t="shared" si="120"/>
        <v>3.0339182386021141E-2</v>
      </c>
      <c r="X553" s="19">
        <f t="shared" si="121"/>
        <v>-1.2273567175</v>
      </c>
      <c r="Y553" s="19">
        <f t="shared" si="122"/>
        <v>0.50324677084319402</v>
      </c>
      <c r="Z553" s="20">
        <f t="shared" si="123"/>
        <v>0.5335859532292152</v>
      </c>
      <c r="AA553" s="1" t="s">
        <v>48</v>
      </c>
      <c r="AB553" s="1">
        <f>AVERAGE(AB543:AB552)</f>
        <v>27.3</v>
      </c>
    </row>
    <row r="554" spans="1:28" x14ac:dyDescent="0.3">
      <c r="A554" s="17" t="s">
        <v>8</v>
      </c>
      <c r="B554" s="18">
        <v>-2.3515733839999999</v>
      </c>
      <c r="C554" s="19" t="s">
        <v>8</v>
      </c>
      <c r="D554" s="18">
        <v>-1.4894329139</v>
      </c>
      <c r="E554" s="17" t="s">
        <v>8</v>
      </c>
      <c r="F554" s="18">
        <v>-2.4163838025</v>
      </c>
      <c r="G554" s="19" t="s">
        <v>8</v>
      </c>
      <c r="H554" s="18">
        <v>-1.7317104953</v>
      </c>
      <c r="I554" s="17" t="s">
        <v>8</v>
      </c>
      <c r="J554" s="18">
        <v>-2.4373984141</v>
      </c>
      <c r="K554" s="19" t="s">
        <v>8</v>
      </c>
      <c r="L554" s="18">
        <v>-1.1807904083</v>
      </c>
      <c r="M554" s="17" t="s">
        <v>8</v>
      </c>
      <c r="N554" s="18">
        <v>-2.3803726166999999</v>
      </c>
      <c r="O554" s="19" t="s">
        <v>8</v>
      </c>
      <c r="P554" s="18">
        <v>-0.99224540080000001</v>
      </c>
      <c r="Q554" s="17" t="s">
        <v>8</v>
      </c>
      <c r="R554" s="18">
        <v>-2.3810909288</v>
      </c>
      <c r="S554" s="19" t="s">
        <v>8</v>
      </c>
      <c r="T554" s="18">
        <v>-1.6744679388999999</v>
      </c>
      <c r="U554" s="19" t="s">
        <v>8</v>
      </c>
      <c r="V554" s="19">
        <f t="shared" si="119"/>
        <v>-2.3810909288</v>
      </c>
      <c r="W554" s="19">
        <f t="shared" si="120"/>
        <v>3.3670464930375968E-2</v>
      </c>
      <c r="X554" s="19">
        <f t="shared" si="121"/>
        <v>-1.4894329139</v>
      </c>
      <c r="Y554" s="19">
        <f t="shared" si="122"/>
        <v>0.31887964817801456</v>
      </c>
      <c r="Z554" s="20">
        <f t="shared" si="123"/>
        <v>0.35255011310839052</v>
      </c>
    </row>
    <row r="555" spans="1:28" x14ac:dyDescent="0.3">
      <c r="A555" s="17" t="s">
        <v>21</v>
      </c>
      <c r="B555" s="18">
        <v>-2.3774824632999998</v>
      </c>
      <c r="C555" s="19" t="s">
        <v>21</v>
      </c>
      <c r="D555" s="18">
        <v>-1.7105276201999999</v>
      </c>
      <c r="E555" s="17" t="s">
        <v>21</v>
      </c>
      <c r="F555" s="18">
        <v>-2.4073095536000002</v>
      </c>
      <c r="G555" s="19" t="s">
        <v>21</v>
      </c>
      <c r="H555" s="18">
        <v>-1.6696383857999999</v>
      </c>
      <c r="I555" s="17" t="s">
        <v>21</v>
      </c>
      <c r="J555" s="18">
        <v>-2.3932235457000002</v>
      </c>
      <c r="K555" s="19" t="s">
        <v>21</v>
      </c>
      <c r="L555" s="18">
        <v>-2.0258356654999998</v>
      </c>
      <c r="M555" s="17" t="s">
        <v>21</v>
      </c>
      <c r="N555" s="18">
        <v>-2.3862767760999999</v>
      </c>
      <c r="O555" s="19" t="s">
        <v>21</v>
      </c>
      <c r="P555" s="18">
        <v>-2.0918611641</v>
      </c>
      <c r="Q555" s="17" t="s">
        <v>21</v>
      </c>
      <c r="R555" s="18">
        <v>-2.3540855698000001</v>
      </c>
      <c r="S555" s="19" t="s">
        <v>21</v>
      </c>
      <c r="T555" s="18">
        <v>-2.8129605269</v>
      </c>
      <c r="U555" s="19" t="s">
        <v>21</v>
      </c>
      <c r="V555" s="19">
        <f t="shared" si="119"/>
        <v>-2.3862767760999999</v>
      </c>
      <c r="W555" s="19">
        <f t="shared" si="120"/>
        <v>1.9814249773713669E-2</v>
      </c>
      <c r="X555" s="19">
        <f t="shared" si="121"/>
        <v>-2.0258356654999998</v>
      </c>
      <c r="Y555" s="19">
        <f t="shared" si="122"/>
        <v>0.45924437820399794</v>
      </c>
      <c r="Z555" s="20">
        <f t="shared" si="123"/>
        <v>0.47905862797771159</v>
      </c>
    </row>
    <row r="556" spans="1:28" x14ac:dyDescent="0.3">
      <c r="A556" s="17" t="s">
        <v>7</v>
      </c>
      <c r="B556" s="18">
        <v>-2.4074417636000001</v>
      </c>
      <c r="C556" s="19" t="s">
        <v>7</v>
      </c>
      <c r="D556" s="18">
        <v>-2.2708972529000002</v>
      </c>
      <c r="E556" s="17" t="s">
        <v>7</v>
      </c>
      <c r="F556" s="18">
        <v>-2.4620596700999999</v>
      </c>
      <c r="G556" s="19" t="s">
        <v>7</v>
      </c>
      <c r="H556" s="18">
        <v>-2.6455276682000002</v>
      </c>
      <c r="I556" s="17" t="s">
        <v>7</v>
      </c>
      <c r="J556" s="18">
        <v>-2.3686355567000001</v>
      </c>
      <c r="K556" s="19" t="s">
        <v>7</v>
      </c>
      <c r="L556" s="18">
        <v>-2.4910200176999999</v>
      </c>
      <c r="M556" s="17" t="s">
        <v>7</v>
      </c>
      <c r="N556" s="18">
        <v>-2.3574621508</v>
      </c>
      <c r="O556" s="19" t="s">
        <v>7</v>
      </c>
      <c r="P556" s="18">
        <v>-2.8064157666999998</v>
      </c>
      <c r="Q556" s="17" t="s">
        <v>7</v>
      </c>
      <c r="R556" s="18">
        <v>-2.4172249058999999</v>
      </c>
      <c r="S556" s="19" t="s">
        <v>7</v>
      </c>
      <c r="T556" s="18">
        <v>-2.1919499452000002</v>
      </c>
      <c r="U556" s="19" t="s">
        <v>7</v>
      </c>
      <c r="V556" s="19">
        <f t="shared" si="119"/>
        <v>-2.4074417636000001</v>
      </c>
      <c r="W556" s="19">
        <f t="shared" si="120"/>
        <v>4.1724649677795995E-2</v>
      </c>
      <c r="X556" s="19">
        <f t="shared" si="121"/>
        <v>-2.4910200176999999</v>
      </c>
      <c r="Y556" s="19">
        <f t="shared" si="122"/>
        <v>0.25532241512591697</v>
      </c>
      <c r="Z556" s="20">
        <f t="shared" si="123"/>
        <v>0.29704706480371296</v>
      </c>
    </row>
    <row r="557" spans="1:28" x14ac:dyDescent="0.3">
      <c r="A557" s="17" t="s">
        <v>22</v>
      </c>
      <c r="B557" s="18">
        <v>-2.4566794218000001</v>
      </c>
      <c r="C557" s="19" t="s">
        <v>22</v>
      </c>
      <c r="D557" s="18">
        <v>-2.2772152961000001</v>
      </c>
      <c r="E557" s="17" t="s">
        <v>22</v>
      </c>
      <c r="F557" s="18">
        <v>-2.4063029232000002</v>
      </c>
      <c r="G557" s="19" t="s">
        <v>22</v>
      </c>
      <c r="H557" s="18">
        <v>-2.2566971637000002</v>
      </c>
      <c r="I557" s="17" t="s">
        <v>22</v>
      </c>
      <c r="J557" s="18">
        <v>-2.4118084107</v>
      </c>
      <c r="K557" s="19" t="s">
        <v>22</v>
      </c>
      <c r="L557" s="18">
        <v>-2.6000227505</v>
      </c>
      <c r="M557" s="17" t="s">
        <v>22</v>
      </c>
      <c r="N557" s="18">
        <v>-2.4742717753000001</v>
      </c>
      <c r="O557" s="19" t="s">
        <v>22</v>
      </c>
      <c r="P557" s="18">
        <v>-3.0602583291999998</v>
      </c>
      <c r="Q557" s="17" t="s">
        <v>22</v>
      </c>
      <c r="R557" s="18">
        <v>-2.4344459507999998</v>
      </c>
      <c r="S557" s="19" t="s">
        <v>22</v>
      </c>
      <c r="T557" s="18">
        <v>-3.2028590101000001</v>
      </c>
      <c r="U557" s="19" t="s">
        <v>22</v>
      </c>
      <c r="V557" s="19">
        <f t="shared" si="119"/>
        <v>-2.4344459507999998</v>
      </c>
      <c r="W557" s="19">
        <f t="shared" si="120"/>
        <v>2.8980466757493811E-2</v>
      </c>
      <c r="X557" s="19">
        <f t="shared" si="121"/>
        <v>-2.6000227505</v>
      </c>
      <c r="Y557" s="19">
        <f t="shared" si="122"/>
        <v>0.43754810399228894</v>
      </c>
      <c r="Z557" s="20">
        <f t="shared" si="123"/>
        <v>0.46652857074978277</v>
      </c>
    </row>
    <row r="558" spans="1:28" x14ac:dyDescent="0.3">
      <c r="A558" s="17" t="s">
        <v>23</v>
      </c>
      <c r="B558" s="18">
        <v>-2.3961623940000001</v>
      </c>
      <c r="C558" s="19" t="s">
        <v>23</v>
      </c>
      <c r="D558" s="18">
        <v>-2.2966554447999998</v>
      </c>
      <c r="E558" s="17" t="s">
        <v>23</v>
      </c>
      <c r="F558" s="18">
        <v>-2.4410276969</v>
      </c>
      <c r="G558" s="19" t="s">
        <v>23</v>
      </c>
      <c r="H558" s="18">
        <v>-3.1039785342999999</v>
      </c>
      <c r="I558" s="17" t="s">
        <v>23</v>
      </c>
      <c r="J558" s="18">
        <v>-2.4192667603000002</v>
      </c>
      <c r="K558" s="19" t="s">
        <v>23</v>
      </c>
      <c r="L558" s="18">
        <v>-2.7669646295999999</v>
      </c>
      <c r="M558" s="17" t="s">
        <v>23</v>
      </c>
      <c r="N558" s="18">
        <v>-2.4107900118000001</v>
      </c>
      <c r="O558" s="19" t="s">
        <v>23</v>
      </c>
      <c r="P558" s="18">
        <v>-2.8459410949000001</v>
      </c>
      <c r="Q558" s="17" t="s">
        <v>23</v>
      </c>
      <c r="R558" s="18">
        <v>-2.3700175129000001</v>
      </c>
      <c r="S558" s="19" t="s">
        <v>23</v>
      </c>
      <c r="T558" s="18">
        <v>-3.3889773704000001</v>
      </c>
      <c r="U558" s="19" t="s">
        <v>23</v>
      </c>
      <c r="V558" s="19">
        <f t="shared" si="119"/>
        <v>-2.4107900118000001</v>
      </c>
      <c r="W558" s="19">
        <f t="shared" si="120"/>
        <v>2.6489876982961177E-2</v>
      </c>
      <c r="X558" s="19">
        <f t="shared" si="121"/>
        <v>-2.8459410949000001</v>
      </c>
      <c r="Y558" s="19">
        <f t="shared" si="122"/>
        <v>0.40726249346512344</v>
      </c>
      <c r="Z558" s="20">
        <f t="shared" si="123"/>
        <v>0.43375237044808462</v>
      </c>
    </row>
    <row r="559" spans="1:28" x14ac:dyDescent="0.3">
      <c r="A559" s="17" t="s">
        <v>6</v>
      </c>
      <c r="B559" s="18">
        <v>-2.4823788173999999</v>
      </c>
      <c r="C559" s="19" t="s">
        <v>6</v>
      </c>
      <c r="D559" s="18">
        <v>-3.1939200079000001</v>
      </c>
      <c r="E559" s="17" t="s">
        <v>6</v>
      </c>
      <c r="F559" s="18">
        <v>-2.4631261872999999</v>
      </c>
      <c r="G559" s="19" t="s">
        <v>6</v>
      </c>
      <c r="H559" s="18">
        <v>-3.3654990682000001</v>
      </c>
      <c r="I559" s="17" t="s">
        <v>6</v>
      </c>
      <c r="J559" s="18">
        <v>-2.5005594032</v>
      </c>
      <c r="K559" s="19" t="s">
        <v>6</v>
      </c>
      <c r="L559" s="18">
        <v>-3.1785233803000001</v>
      </c>
      <c r="M559" s="17" t="s">
        <v>6</v>
      </c>
      <c r="N559" s="18">
        <v>-2.3667203274999999</v>
      </c>
      <c r="O559" s="19" t="s">
        <v>6</v>
      </c>
      <c r="P559" s="18">
        <v>-3.3287297207000002</v>
      </c>
      <c r="Q559" s="17" t="s">
        <v>6</v>
      </c>
      <c r="R559" s="18">
        <v>-2.4723382745000002</v>
      </c>
      <c r="S559" s="19" t="s">
        <v>6</v>
      </c>
      <c r="T559" s="18">
        <v>-3.2766515099000002</v>
      </c>
      <c r="U559" s="19" t="s">
        <v>6</v>
      </c>
      <c r="V559" s="19">
        <f t="shared" si="119"/>
        <v>-2.4723382745000002</v>
      </c>
      <c r="W559" s="19">
        <f t="shared" si="120"/>
        <v>5.2356267665998962E-2</v>
      </c>
      <c r="X559" s="19">
        <f t="shared" si="121"/>
        <v>-3.2766515099000002</v>
      </c>
      <c r="Y559" s="19">
        <f t="shared" si="122"/>
        <v>8.1793516282065049E-2</v>
      </c>
      <c r="Z559" s="20">
        <f t="shared" si="123"/>
        <v>0.13414978394806401</v>
      </c>
    </row>
    <row r="560" spans="1:28" x14ac:dyDescent="0.3">
      <c r="A560" s="17" t="s">
        <v>24</v>
      </c>
      <c r="B560" s="18">
        <v>-2.4739308274999998</v>
      </c>
      <c r="C560" s="19" t="s">
        <v>24</v>
      </c>
      <c r="D560" s="18">
        <v>-2.8470839332</v>
      </c>
      <c r="E560" s="17" t="s">
        <v>24</v>
      </c>
      <c r="F560" s="18">
        <v>-2.4799978744</v>
      </c>
      <c r="G560" s="19" t="s">
        <v>24</v>
      </c>
      <c r="H560" s="18">
        <v>-4.7104014988999996</v>
      </c>
      <c r="I560" s="17" t="s">
        <v>24</v>
      </c>
      <c r="J560" s="18">
        <v>-2.4789998795999999</v>
      </c>
      <c r="K560" s="19" t="s">
        <v>24</v>
      </c>
      <c r="L560" s="18">
        <v>-3.5109800372</v>
      </c>
      <c r="M560" s="17" t="s">
        <v>24</v>
      </c>
      <c r="N560" s="18">
        <v>-2.4708001020000001</v>
      </c>
      <c r="O560" s="19" t="s">
        <v>24</v>
      </c>
      <c r="P560" s="18">
        <v>-3.3869077570999999</v>
      </c>
      <c r="Q560" s="17" t="s">
        <v>24</v>
      </c>
      <c r="R560" s="18">
        <v>-2.4187011003999999</v>
      </c>
      <c r="S560" s="19" t="s">
        <v>24</v>
      </c>
      <c r="T560" s="18">
        <v>-4.3990558995000004</v>
      </c>
      <c r="U560" s="19" t="s">
        <v>24</v>
      </c>
      <c r="V560" s="19">
        <f t="shared" si="119"/>
        <v>-2.4739308274999998</v>
      </c>
      <c r="W560" s="19">
        <f t="shared" si="120"/>
        <v>2.5867936863946932E-2</v>
      </c>
      <c r="X560" s="19">
        <f t="shared" si="121"/>
        <v>-3.5109800372</v>
      </c>
      <c r="Y560" s="19">
        <f t="shared" si="122"/>
        <v>0.76578186424962891</v>
      </c>
      <c r="Z560" s="20">
        <f t="shared" si="123"/>
        <v>0.79164980111357586</v>
      </c>
    </row>
    <row r="561" spans="1:26" x14ac:dyDescent="0.3">
      <c r="A561" s="17" t="s">
        <v>25</v>
      </c>
      <c r="B561" s="18">
        <v>-2.4378411285000001</v>
      </c>
      <c r="C561" s="19" t="s">
        <v>25</v>
      </c>
      <c r="D561" s="18">
        <v>-4.3719295913999998</v>
      </c>
      <c r="E561" s="17" t="s">
        <v>25</v>
      </c>
      <c r="F561" s="18">
        <v>-2.4444400802000001</v>
      </c>
      <c r="G561" s="19" t="s">
        <v>25</v>
      </c>
      <c r="H561" s="18">
        <v>-3.9623211545000001</v>
      </c>
      <c r="I561" s="17" t="s">
        <v>25</v>
      </c>
      <c r="J561" s="18">
        <v>-2.5264479598</v>
      </c>
      <c r="K561" s="19" t="s">
        <v>25</v>
      </c>
      <c r="L561" s="18">
        <v>-2.9741417151</v>
      </c>
      <c r="M561" s="17" t="s">
        <v>25</v>
      </c>
      <c r="N561" s="18">
        <v>-2.4685060193999999</v>
      </c>
      <c r="O561" s="19" t="s">
        <v>25</v>
      </c>
      <c r="P561" s="18">
        <v>-2.8130535898</v>
      </c>
      <c r="Q561" s="17" t="s">
        <v>25</v>
      </c>
      <c r="R561" s="18">
        <v>-2.3948918484999999</v>
      </c>
      <c r="S561" s="19" t="s">
        <v>25</v>
      </c>
      <c r="T561" s="18">
        <v>-4.3781928954999998</v>
      </c>
      <c r="U561" s="19" t="s">
        <v>25</v>
      </c>
      <c r="V561" s="19">
        <f t="shared" si="119"/>
        <v>-2.4444400802000001</v>
      </c>
      <c r="W561" s="19">
        <f t="shared" si="120"/>
        <v>4.822992170253107E-2</v>
      </c>
      <c r="X561" s="19">
        <f t="shared" si="121"/>
        <v>-3.9623211545000001</v>
      </c>
      <c r="Y561" s="19">
        <f t="shared" si="122"/>
        <v>0.75726341613347214</v>
      </c>
      <c r="Z561" s="20">
        <f t="shared" si="123"/>
        <v>0.80549333783600319</v>
      </c>
    </row>
    <row r="562" spans="1:26" x14ac:dyDescent="0.3">
      <c r="A562" s="17" t="s">
        <v>26</v>
      </c>
      <c r="B562" s="18">
        <v>-2.5854248019999999</v>
      </c>
      <c r="C562" s="19" t="s">
        <v>26</v>
      </c>
      <c r="D562" s="18">
        <v>-7.3047627929000001</v>
      </c>
      <c r="E562" s="17" t="s">
        <v>26</v>
      </c>
      <c r="F562" s="18">
        <v>-2.5618478904000002</v>
      </c>
      <c r="G562" s="19" t="s">
        <v>26</v>
      </c>
      <c r="H562" s="18">
        <v>-7.0383706468999998</v>
      </c>
      <c r="I562" s="17" t="s">
        <v>26</v>
      </c>
      <c r="J562" s="18">
        <v>-2.5958639122</v>
      </c>
      <c r="K562" s="19" t="s">
        <v>26</v>
      </c>
      <c r="L562" s="18">
        <v>-7.4782889512999997</v>
      </c>
      <c r="M562" s="17" t="s">
        <v>26</v>
      </c>
      <c r="N562" s="18">
        <v>-2.5650503285999999</v>
      </c>
      <c r="O562" s="19" t="s">
        <v>26</v>
      </c>
      <c r="P562" s="18">
        <v>-6.4492507164999999</v>
      </c>
      <c r="Q562" s="17" t="s">
        <v>26</v>
      </c>
      <c r="R562" s="18">
        <v>-2.5415970861999999</v>
      </c>
      <c r="S562" s="19" t="s">
        <v>26</v>
      </c>
      <c r="T562" s="18">
        <v>-7.6921655893000001</v>
      </c>
      <c r="U562" s="19" t="s">
        <v>26</v>
      </c>
      <c r="V562" s="19">
        <f t="shared" si="119"/>
        <v>-2.5650503285999999</v>
      </c>
      <c r="W562" s="19">
        <f t="shared" si="120"/>
        <v>2.1239931683819154E-2</v>
      </c>
      <c r="X562" s="19">
        <f t="shared" si="121"/>
        <v>-7.3047627929000001</v>
      </c>
      <c r="Y562" s="19">
        <f t="shared" si="122"/>
        <v>0.47961424406822728</v>
      </c>
      <c r="Z562" s="20">
        <f t="shared" si="123"/>
        <v>0.50085417575204638</v>
      </c>
    </row>
    <row r="563" spans="1:26" x14ac:dyDescent="0.3">
      <c r="A563" s="17" t="s">
        <v>27</v>
      </c>
      <c r="B563" s="18">
        <v>-2.6670596261999999</v>
      </c>
      <c r="C563" s="19" t="s">
        <v>27</v>
      </c>
      <c r="D563" s="18">
        <v>-9.9641838699999994</v>
      </c>
      <c r="E563" s="17" t="s">
        <v>27</v>
      </c>
      <c r="F563" s="18">
        <v>-2.6936888176</v>
      </c>
      <c r="G563" s="19" t="s">
        <v>27</v>
      </c>
      <c r="H563" s="18">
        <v>-9.9497979561999994</v>
      </c>
      <c r="I563" s="17" t="s">
        <v>27</v>
      </c>
      <c r="J563" s="18">
        <v>-2.639040289</v>
      </c>
      <c r="K563" s="19" t="s">
        <v>27</v>
      </c>
      <c r="L563" s="18">
        <v>-10.3043012261</v>
      </c>
      <c r="M563" s="17" t="s">
        <v>27</v>
      </c>
      <c r="N563" s="18">
        <v>-2.6324605338999998</v>
      </c>
      <c r="O563" s="19" t="s">
        <v>27</v>
      </c>
      <c r="P563" s="18">
        <v>-9.9326131146000005</v>
      </c>
      <c r="Q563" s="17" t="s">
        <v>27</v>
      </c>
      <c r="R563" s="18">
        <v>-2.6675496833999999</v>
      </c>
      <c r="S563" s="19" t="s">
        <v>27</v>
      </c>
      <c r="T563" s="18">
        <v>-10.6649479429</v>
      </c>
      <c r="U563" s="19" t="s">
        <v>27</v>
      </c>
      <c r="V563" s="19">
        <f t="shared" si="119"/>
        <v>-2.6670596261999999</v>
      </c>
      <c r="W563" s="19">
        <f t="shared" si="120"/>
        <v>2.4695627481773744E-2</v>
      </c>
      <c r="X563" s="19">
        <f t="shared" si="121"/>
        <v>-9.9641838699999994</v>
      </c>
      <c r="Y563" s="19">
        <f t="shared" si="122"/>
        <v>0.32014790073012372</v>
      </c>
      <c r="Z563" s="20">
        <f t="shared" si="123"/>
        <v>0.34484352821189745</v>
      </c>
    </row>
    <row r="564" spans="1:26" x14ac:dyDescent="0.3">
      <c r="A564" s="17" t="s">
        <v>28</v>
      </c>
      <c r="B564" s="18">
        <v>-2.8444280655999998</v>
      </c>
      <c r="C564" s="19" t="s">
        <v>28</v>
      </c>
      <c r="D564" s="18">
        <v>-11.9392613819</v>
      </c>
      <c r="E564" s="17" t="s">
        <v>28</v>
      </c>
      <c r="F564" s="18">
        <v>-2.7809785243</v>
      </c>
      <c r="G564" s="19" t="s">
        <v>28</v>
      </c>
      <c r="H564" s="18">
        <v>-11.657639811899999</v>
      </c>
      <c r="I564" s="17" t="s">
        <v>28</v>
      </c>
      <c r="J564" s="18">
        <v>-2.8075427316999999</v>
      </c>
      <c r="K564" s="19" t="s">
        <v>28</v>
      </c>
      <c r="L564" s="18">
        <v>-12.6680177859</v>
      </c>
      <c r="M564" s="17" t="s">
        <v>28</v>
      </c>
      <c r="N564" s="18">
        <v>-2.8461446527000001</v>
      </c>
      <c r="O564" s="19" t="s">
        <v>28</v>
      </c>
      <c r="P564" s="18">
        <v>-12.935868126300001</v>
      </c>
      <c r="Q564" s="17" t="s">
        <v>28</v>
      </c>
      <c r="R564" s="18">
        <v>-2.7961050347</v>
      </c>
      <c r="S564" s="19" t="s">
        <v>28</v>
      </c>
      <c r="T564" s="18">
        <v>-12.318299188699999</v>
      </c>
      <c r="U564" s="19" t="s">
        <v>28</v>
      </c>
      <c r="V564" s="19">
        <f t="shared" si="119"/>
        <v>-2.8075427316999999</v>
      </c>
      <c r="W564" s="19">
        <f t="shared" si="120"/>
        <v>2.9180832274102359E-2</v>
      </c>
      <c r="X564" s="19">
        <f t="shared" si="121"/>
        <v>-12.318299188699999</v>
      </c>
      <c r="Y564" s="19">
        <f t="shared" si="122"/>
        <v>0.52028509723169591</v>
      </c>
      <c r="Z564" s="20">
        <f t="shared" si="123"/>
        <v>0.54946592950579831</v>
      </c>
    </row>
    <row r="565" spans="1:26" x14ac:dyDescent="0.3">
      <c r="A565" s="17" t="s">
        <v>29</v>
      </c>
      <c r="B565" s="18">
        <v>-2.9912732651999998</v>
      </c>
      <c r="C565" s="19" t="s">
        <v>29</v>
      </c>
      <c r="D565" s="18">
        <v>-15.199527318099999</v>
      </c>
      <c r="E565" s="17" t="s">
        <v>29</v>
      </c>
      <c r="F565" s="18">
        <v>-2.9705171983000001</v>
      </c>
      <c r="G565" s="19" t="s">
        <v>29</v>
      </c>
      <c r="H565" s="18">
        <v>-14.470060997999999</v>
      </c>
      <c r="I565" s="17" t="s">
        <v>29</v>
      </c>
      <c r="J565" s="18">
        <v>-2.9587481641000002</v>
      </c>
      <c r="K565" s="19" t="s">
        <v>29</v>
      </c>
      <c r="L565" s="18">
        <v>-14.710045188600001</v>
      </c>
      <c r="M565" s="17" t="s">
        <v>29</v>
      </c>
      <c r="N565" s="18">
        <v>-2.9215710859000001</v>
      </c>
      <c r="O565" s="19" t="s">
        <v>29</v>
      </c>
      <c r="P565" s="18">
        <v>-16.328104146200001</v>
      </c>
      <c r="Q565" s="17" t="s">
        <v>29</v>
      </c>
      <c r="R565" s="18">
        <v>-2.9497159446999999</v>
      </c>
      <c r="S565" s="19" t="s">
        <v>29</v>
      </c>
      <c r="T565" s="18">
        <v>-15.6938457387</v>
      </c>
      <c r="U565" s="19" t="s">
        <v>29</v>
      </c>
      <c r="V565" s="19">
        <f t="shared" si="119"/>
        <v>-2.9587481641000002</v>
      </c>
      <c r="W565" s="19">
        <f t="shared" si="120"/>
        <v>2.5784563836807259E-2</v>
      </c>
      <c r="X565" s="19">
        <f t="shared" si="121"/>
        <v>-15.199527318099999</v>
      </c>
      <c r="Y565" s="19">
        <f t="shared" si="122"/>
        <v>0.75118500082007134</v>
      </c>
      <c r="Z565" s="20">
        <f t="shared" si="123"/>
        <v>0.77696956465687861</v>
      </c>
    </row>
    <row r="566" spans="1:26" x14ac:dyDescent="0.3">
      <c r="A566" s="17" t="s">
        <v>5</v>
      </c>
      <c r="B566" s="18">
        <v>-3.1438013860999998</v>
      </c>
      <c r="C566" s="19" t="s">
        <v>5</v>
      </c>
      <c r="D566" s="18">
        <v>-18.0832114462</v>
      </c>
      <c r="E566" s="17" t="s">
        <v>5</v>
      </c>
      <c r="F566" s="18">
        <v>-3.0543751452999999</v>
      </c>
      <c r="G566" s="19" t="s">
        <v>5</v>
      </c>
      <c r="H566" s="18">
        <v>-18.204010570200001</v>
      </c>
      <c r="I566" s="17" t="s">
        <v>5</v>
      </c>
      <c r="J566" s="18">
        <v>-3.1032888840999999</v>
      </c>
      <c r="K566" s="19" t="s">
        <v>5</v>
      </c>
      <c r="L566" s="18">
        <v>-17.326110165100001</v>
      </c>
      <c r="M566" s="17" t="s">
        <v>5</v>
      </c>
      <c r="N566" s="18">
        <v>-3.1085447065</v>
      </c>
      <c r="O566" s="19" t="s">
        <v>5</v>
      </c>
      <c r="P566" s="18">
        <v>-18.305069692899998</v>
      </c>
      <c r="Q566" s="17" t="s">
        <v>5</v>
      </c>
      <c r="R566" s="18">
        <v>-3.0978172987999999</v>
      </c>
      <c r="S566" s="19" t="s">
        <v>5</v>
      </c>
      <c r="T566" s="18">
        <v>-17.134228503700001</v>
      </c>
      <c r="U566" s="19" t="s">
        <v>5</v>
      </c>
      <c r="V566" s="19">
        <f t="shared" si="119"/>
        <v>-3.1032888840999999</v>
      </c>
      <c r="W566" s="19">
        <f t="shared" si="120"/>
        <v>3.1923847041530666E-2</v>
      </c>
      <c r="X566" s="19">
        <f t="shared" si="121"/>
        <v>-18.0832114462</v>
      </c>
      <c r="Y566" s="19">
        <f t="shared" si="122"/>
        <v>0.53986061357201776</v>
      </c>
      <c r="Z566" s="20">
        <f t="shared" si="123"/>
        <v>0.57178446061354837</v>
      </c>
    </row>
    <row r="567" spans="1:26" x14ac:dyDescent="0.3">
      <c r="A567" s="17" t="s">
        <v>30</v>
      </c>
      <c r="B567" s="18">
        <v>-3.2477789064000002</v>
      </c>
      <c r="C567" s="19" t="s">
        <v>30</v>
      </c>
      <c r="D567" s="18">
        <v>-19.996462624700001</v>
      </c>
      <c r="E567" s="17" t="s">
        <v>30</v>
      </c>
      <c r="F567" s="18">
        <v>-3.2472522847</v>
      </c>
      <c r="G567" s="19" t="s">
        <v>30</v>
      </c>
      <c r="H567" s="18">
        <v>-19.947119088899999</v>
      </c>
      <c r="I567" s="17" t="s">
        <v>30</v>
      </c>
      <c r="J567" s="18">
        <v>-3.3333155471999998</v>
      </c>
      <c r="K567" s="19" t="s">
        <v>30</v>
      </c>
      <c r="L567" s="18">
        <v>-19.8216451967</v>
      </c>
      <c r="M567" s="17" t="s">
        <v>30</v>
      </c>
      <c r="N567" s="18">
        <v>-3.2590329120999999</v>
      </c>
      <c r="O567" s="19" t="s">
        <v>30</v>
      </c>
      <c r="P567" s="18">
        <v>-20.014331567500001</v>
      </c>
      <c r="Q567" s="17" t="s">
        <v>30</v>
      </c>
      <c r="R567" s="18">
        <v>-3.2705353878999999</v>
      </c>
      <c r="S567" s="19" t="s">
        <v>30</v>
      </c>
      <c r="T567" s="18">
        <v>-20.4168871808</v>
      </c>
      <c r="U567" s="19" t="s">
        <v>30</v>
      </c>
      <c r="V567" s="19">
        <f t="shared" si="119"/>
        <v>-3.2590329120999999</v>
      </c>
      <c r="W567" s="19">
        <f t="shared" si="120"/>
        <v>3.5805475001516547E-2</v>
      </c>
      <c r="X567" s="19">
        <f t="shared" si="121"/>
        <v>-19.996462624700001</v>
      </c>
      <c r="Y567" s="19">
        <f t="shared" si="122"/>
        <v>0.22411017136041703</v>
      </c>
      <c r="Z567" s="20">
        <f t="shared" si="123"/>
        <v>0.25991564636193359</v>
      </c>
    </row>
    <row r="568" spans="1:26" x14ac:dyDescent="0.3">
      <c r="A568" s="17" t="s">
        <v>31</v>
      </c>
      <c r="B568" s="18">
        <v>-3.4755627287999999</v>
      </c>
      <c r="C568" s="19" t="s">
        <v>31</v>
      </c>
      <c r="D568" s="18">
        <v>-22.248710341999999</v>
      </c>
      <c r="E568" s="17" t="s">
        <v>31</v>
      </c>
      <c r="F568" s="18">
        <v>-3.4914682849999998</v>
      </c>
      <c r="G568" s="19" t="s">
        <v>31</v>
      </c>
      <c r="H568" s="18">
        <v>-21.524268307100002</v>
      </c>
      <c r="I568" s="17" t="s">
        <v>31</v>
      </c>
      <c r="J568" s="18">
        <v>-3.5191830830000002</v>
      </c>
      <c r="K568" s="19" t="s">
        <v>31</v>
      </c>
      <c r="L568" s="18">
        <v>-22.632948661099999</v>
      </c>
      <c r="M568" s="17" t="s">
        <v>31</v>
      </c>
      <c r="N568" s="18">
        <v>-3.4160538976999999</v>
      </c>
      <c r="O568" s="19" t="s">
        <v>31</v>
      </c>
      <c r="P568" s="18">
        <v>-21.705176208899999</v>
      </c>
      <c r="Q568" s="17" t="s">
        <v>31</v>
      </c>
      <c r="R568" s="18">
        <v>-3.4030184992999999</v>
      </c>
      <c r="S568" s="19" t="s">
        <v>31</v>
      </c>
      <c r="T568" s="18">
        <v>-22.288650262000001</v>
      </c>
      <c r="U568" s="19" t="s">
        <v>31</v>
      </c>
      <c r="V568" s="19">
        <f t="shared" si="119"/>
        <v>-3.4755627287999999</v>
      </c>
      <c r="W568" s="19">
        <f t="shared" si="120"/>
        <v>4.9768591320166908E-2</v>
      </c>
      <c r="X568" s="19">
        <f t="shared" si="121"/>
        <v>-22.248710341999999</v>
      </c>
      <c r="Y568" s="19">
        <f t="shared" si="122"/>
        <v>0.45471994400015942</v>
      </c>
      <c r="Z568" s="20">
        <f t="shared" si="123"/>
        <v>0.50448853532032634</v>
      </c>
    </row>
    <row r="569" spans="1:26" x14ac:dyDescent="0.3">
      <c r="A569" s="17" t="s">
        <v>32</v>
      </c>
      <c r="B569" s="18">
        <v>-3.6433686459999999</v>
      </c>
      <c r="C569" s="19" t="s">
        <v>32</v>
      </c>
      <c r="D569" s="18">
        <v>-25.416747012999998</v>
      </c>
      <c r="E569" s="17" t="s">
        <v>32</v>
      </c>
      <c r="F569" s="18">
        <v>-3.6826429219999999</v>
      </c>
      <c r="G569" s="19" t="s">
        <v>32</v>
      </c>
      <c r="H569" s="18">
        <v>-23.934749080900001</v>
      </c>
      <c r="I569" s="17" t="s">
        <v>32</v>
      </c>
      <c r="J569" s="18">
        <v>-3.7482588644999999</v>
      </c>
      <c r="K569" s="19" t="s">
        <v>32</v>
      </c>
      <c r="L569" s="18">
        <v>-24.477944076099998</v>
      </c>
      <c r="M569" s="17" t="s">
        <v>32</v>
      </c>
      <c r="N569" s="18">
        <v>-3.6697261924000002</v>
      </c>
      <c r="O569" s="19" t="s">
        <v>32</v>
      </c>
      <c r="P569" s="18">
        <v>-24.5801744354</v>
      </c>
      <c r="Q569" s="17" t="s">
        <v>32</v>
      </c>
      <c r="R569" s="18">
        <v>-3.6404978656</v>
      </c>
      <c r="S569" s="19" t="s">
        <v>32</v>
      </c>
      <c r="T569" s="18">
        <v>-25.3032492731</v>
      </c>
      <c r="U569" s="19" t="s">
        <v>32</v>
      </c>
      <c r="V569" s="19">
        <f t="shared" si="119"/>
        <v>-3.6697261924000002</v>
      </c>
      <c r="W569" s="19">
        <f t="shared" si="120"/>
        <v>4.3663483871501006E-2</v>
      </c>
      <c r="X569" s="19">
        <f t="shared" si="121"/>
        <v>-24.5801744354</v>
      </c>
      <c r="Y569" s="19">
        <f t="shared" si="122"/>
        <v>0.61600522084643716</v>
      </c>
      <c r="Z569" s="20">
        <f t="shared" si="123"/>
        <v>0.65966870471793815</v>
      </c>
    </row>
    <row r="570" spans="1:26" x14ac:dyDescent="0.3">
      <c r="A570" s="17" t="s">
        <v>33</v>
      </c>
      <c r="B570" s="18">
        <v>-3.8581658262</v>
      </c>
      <c r="C570" s="19" t="s">
        <v>33</v>
      </c>
      <c r="D570" s="18">
        <v>-26.899507841599998</v>
      </c>
      <c r="E570" s="17" t="s">
        <v>33</v>
      </c>
      <c r="F570" s="18">
        <v>-3.8563072438999999</v>
      </c>
      <c r="G570" s="19" t="s">
        <v>33</v>
      </c>
      <c r="H570" s="18">
        <v>-26.7666006808</v>
      </c>
      <c r="I570" s="17" t="s">
        <v>33</v>
      </c>
      <c r="J570" s="18">
        <v>-3.9421757121000001</v>
      </c>
      <c r="K570" s="19" t="s">
        <v>33</v>
      </c>
      <c r="L570" s="18">
        <v>-26.201512118299998</v>
      </c>
      <c r="M570" s="17" t="s">
        <v>33</v>
      </c>
      <c r="N570" s="18">
        <v>-3.8156374585999999</v>
      </c>
      <c r="O570" s="19" t="s">
        <v>33</v>
      </c>
      <c r="P570" s="18">
        <v>-27.4550444375</v>
      </c>
      <c r="Q570" s="17" t="s">
        <v>33</v>
      </c>
      <c r="R570" s="18">
        <v>-3.8598466410999999</v>
      </c>
      <c r="S570" s="19" t="s">
        <v>33</v>
      </c>
      <c r="T570" s="18">
        <v>-26.3259849276</v>
      </c>
      <c r="U570" s="19" t="s">
        <v>33</v>
      </c>
      <c r="V570" s="19">
        <f t="shared" si="119"/>
        <v>-3.8581658262</v>
      </c>
      <c r="W570" s="19">
        <f t="shared" si="120"/>
        <v>4.6182795711346487E-2</v>
      </c>
      <c r="X570" s="19">
        <f t="shared" si="121"/>
        <v>-26.7666006808</v>
      </c>
      <c r="Y570" s="19">
        <f t="shared" si="122"/>
        <v>0.49957211938864959</v>
      </c>
      <c r="Z570" s="20">
        <f t="shared" si="123"/>
        <v>0.54575491509999607</v>
      </c>
    </row>
    <row r="571" spans="1:26" x14ac:dyDescent="0.3">
      <c r="A571" s="17" t="s">
        <v>34</v>
      </c>
      <c r="B571" s="18">
        <v>-5.9073004635000004</v>
      </c>
      <c r="C571" s="19" t="s">
        <v>34</v>
      </c>
      <c r="D571" s="18">
        <v>-42.370426096599999</v>
      </c>
      <c r="E571" s="17" t="s">
        <v>34</v>
      </c>
      <c r="F571" s="18">
        <v>-5.9287729202000001</v>
      </c>
      <c r="G571" s="19" t="s">
        <v>34</v>
      </c>
      <c r="H571" s="18">
        <v>-43.440299348899998</v>
      </c>
      <c r="I571" s="17" t="s">
        <v>34</v>
      </c>
      <c r="J571" s="18">
        <v>-5.9031429264000002</v>
      </c>
      <c r="K571" s="19" t="s">
        <v>34</v>
      </c>
      <c r="L571" s="18">
        <v>-41.5795970741</v>
      </c>
      <c r="M571" s="17" t="s">
        <v>34</v>
      </c>
      <c r="N571" s="18">
        <v>-5.9178854917999999</v>
      </c>
      <c r="O571" s="19" t="s">
        <v>34</v>
      </c>
      <c r="P571" s="18">
        <v>-41.648136167899999</v>
      </c>
      <c r="Q571" s="17" t="s">
        <v>34</v>
      </c>
      <c r="R571" s="18">
        <v>-5.8903790598999999</v>
      </c>
      <c r="S571" s="19" t="s">
        <v>34</v>
      </c>
      <c r="T571" s="18">
        <v>-43.530577742799998</v>
      </c>
      <c r="U571" s="19" t="s">
        <v>34</v>
      </c>
      <c r="V571" s="19">
        <f t="shared" si="119"/>
        <v>-5.9073004635000004</v>
      </c>
      <c r="W571" s="19">
        <f t="shared" si="120"/>
        <v>1.4599850584746894E-2</v>
      </c>
      <c r="X571" s="19">
        <f t="shared" si="121"/>
        <v>-42.370426096599999</v>
      </c>
      <c r="Y571" s="19">
        <f t="shared" si="122"/>
        <v>0.9400668958433861</v>
      </c>
      <c r="Z571" s="20">
        <f t="shared" si="123"/>
        <v>0.95466674642813298</v>
      </c>
    </row>
    <row r="572" spans="1:26" x14ac:dyDescent="0.3">
      <c r="A572" s="17" t="s">
        <v>35</v>
      </c>
      <c r="B572" s="18">
        <v>-7.8041765119999997</v>
      </c>
      <c r="C572" s="19" t="s">
        <v>35</v>
      </c>
      <c r="D572" s="18">
        <v>-51.590903259900003</v>
      </c>
      <c r="E572" s="17" t="s">
        <v>35</v>
      </c>
      <c r="F572" s="18">
        <v>-7.8359111624000004</v>
      </c>
      <c r="G572" s="19" t="s">
        <v>35</v>
      </c>
      <c r="H572" s="18">
        <v>-50.544456734400001</v>
      </c>
      <c r="I572" s="17" t="s">
        <v>35</v>
      </c>
      <c r="J572" s="18">
        <v>-7.8924396911999999</v>
      </c>
      <c r="K572" s="19" t="s">
        <v>35</v>
      </c>
      <c r="L572" s="18">
        <v>-51.962175395300001</v>
      </c>
      <c r="M572" s="17" t="s">
        <v>35</v>
      </c>
      <c r="N572" s="18">
        <v>-7.7795381838999997</v>
      </c>
      <c r="O572" s="19" t="s">
        <v>35</v>
      </c>
      <c r="P572" s="18">
        <v>-51.328515061300003</v>
      </c>
      <c r="Q572" s="17" t="s">
        <v>35</v>
      </c>
      <c r="R572" s="18">
        <v>-7.8283522853000003</v>
      </c>
      <c r="S572" s="19" t="s">
        <v>35</v>
      </c>
      <c r="T572" s="18">
        <v>-52.466027663299997</v>
      </c>
      <c r="U572" s="19" t="s">
        <v>35</v>
      </c>
      <c r="V572" s="19">
        <f t="shared" si="119"/>
        <v>-7.8283522853000003</v>
      </c>
      <c r="W572" s="19">
        <f t="shared" si="120"/>
        <v>4.2223381201697663E-2</v>
      </c>
      <c r="X572" s="19">
        <f t="shared" si="121"/>
        <v>-51.590903259900003</v>
      </c>
      <c r="Y572" s="19">
        <f t="shared" si="122"/>
        <v>0.71881915529038631</v>
      </c>
      <c r="Z572" s="20">
        <f t="shared" si="123"/>
        <v>0.76104253649208398</v>
      </c>
    </row>
    <row r="573" spans="1:26" x14ac:dyDescent="0.3">
      <c r="A573" s="17" t="s">
        <v>36</v>
      </c>
      <c r="B573" s="18">
        <v>-9.4716530077000005</v>
      </c>
      <c r="C573" s="19" t="s">
        <v>36</v>
      </c>
      <c r="D573" s="18">
        <v>301.2348521568</v>
      </c>
      <c r="E573" s="17" t="s">
        <v>36</v>
      </c>
      <c r="F573" s="18">
        <v>-9.5399170570000003</v>
      </c>
      <c r="G573" s="19" t="s">
        <v>36</v>
      </c>
      <c r="H573" s="18">
        <v>301.2413295499</v>
      </c>
      <c r="I573" s="17" t="s">
        <v>36</v>
      </c>
      <c r="J573" s="18">
        <v>-9.5109720627000005</v>
      </c>
      <c r="K573" s="19" t="s">
        <v>36</v>
      </c>
      <c r="L573" s="18">
        <v>302.6006429075</v>
      </c>
      <c r="M573" s="17" t="s">
        <v>36</v>
      </c>
      <c r="N573" s="18">
        <v>-9.5528471067999998</v>
      </c>
      <c r="O573" s="19" t="s">
        <v>36</v>
      </c>
      <c r="P573" s="18">
        <v>300.7122514175</v>
      </c>
      <c r="Q573" s="17" t="s">
        <v>36</v>
      </c>
      <c r="R573" s="18">
        <v>-9.4406390471999995</v>
      </c>
      <c r="S573" s="19" t="s">
        <v>36</v>
      </c>
      <c r="T573" s="18">
        <v>302.35401911280002</v>
      </c>
      <c r="U573" s="19" t="s">
        <v>36</v>
      </c>
      <c r="V573" s="19">
        <f t="shared" si="119"/>
        <v>-9.5109720627000005</v>
      </c>
      <c r="W573" s="19">
        <f t="shared" si="120"/>
        <v>4.6857410901097601E-2</v>
      </c>
      <c r="X573" s="19">
        <f t="shared" si="121"/>
        <v>301.2413295499</v>
      </c>
      <c r="Y573" s="19">
        <f t="shared" si="122"/>
        <v>0.80867341857223096</v>
      </c>
      <c r="Z573" s="20">
        <f t="shared" si="123"/>
        <v>0.85553082947332859</v>
      </c>
    </row>
    <row r="574" spans="1:26" x14ac:dyDescent="0.3">
      <c r="A574" s="17" t="s">
        <v>37</v>
      </c>
      <c r="B574" s="18">
        <v>-10.8575053036</v>
      </c>
      <c r="C574" s="19" t="s">
        <v>37</v>
      </c>
      <c r="D574" s="18">
        <v>297.67689223119999</v>
      </c>
      <c r="E574" s="17" t="s">
        <v>37</v>
      </c>
      <c r="F574" s="18">
        <v>-10.958879659899999</v>
      </c>
      <c r="G574" s="19" t="s">
        <v>37</v>
      </c>
      <c r="H574" s="18">
        <v>297.23525834610001</v>
      </c>
      <c r="I574" s="17" t="s">
        <v>37</v>
      </c>
      <c r="J574" s="18">
        <v>-10.871756338799999</v>
      </c>
      <c r="K574" s="19" t="s">
        <v>37</v>
      </c>
      <c r="L574" s="18">
        <v>296.66628098389998</v>
      </c>
      <c r="M574" s="17" t="s">
        <v>37</v>
      </c>
      <c r="N574" s="18">
        <v>-10.9820872845</v>
      </c>
      <c r="O574" s="19" t="s">
        <v>37</v>
      </c>
      <c r="P574" s="18">
        <v>296.60327476689997</v>
      </c>
      <c r="Q574" s="17" t="s">
        <v>37</v>
      </c>
      <c r="R574" s="18">
        <v>-10.970536402800001</v>
      </c>
      <c r="S574" s="19" t="s">
        <v>37</v>
      </c>
      <c r="T574" s="18">
        <v>298.13157597470001</v>
      </c>
      <c r="U574" s="19" t="s">
        <v>37</v>
      </c>
      <c r="V574" s="19">
        <f t="shared" si="119"/>
        <v>-10.958879659899999</v>
      </c>
      <c r="W574" s="19">
        <f t="shared" si="120"/>
        <v>5.8781519007206941E-2</v>
      </c>
      <c r="X574" s="19">
        <f t="shared" si="121"/>
        <v>297.23525834610001</v>
      </c>
      <c r="Y574" s="19">
        <f t="shared" si="122"/>
        <v>0.65532644145921926</v>
      </c>
      <c r="Z574" s="20">
        <f t="shared" si="123"/>
        <v>0.71410796046642622</v>
      </c>
    </row>
    <row r="575" spans="1:26" x14ac:dyDescent="0.3">
      <c r="A575" s="17" t="s">
        <v>38</v>
      </c>
      <c r="B575" s="18">
        <v>-12.188308144600001</v>
      </c>
      <c r="C575" s="19" t="s">
        <v>38</v>
      </c>
      <c r="D575" s="18">
        <v>-64.709538830699998</v>
      </c>
      <c r="E575" s="17" t="s">
        <v>38</v>
      </c>
      <c r="F575" s="18">
        <v>-12.2593235179</v>
      </c>
      <c r="G575" s="19" t="s">
        <v>38</v>
      </c>
      <c r="H575" s="18">
        <v>-67.787764511099994</v>
      </c>
      <c r="I575" s="17" t="s">
        <v>38</v>
      </c>
      <c r="J575" s="18">
        <v>-12.2000299734</v>
      </c>
      <c r="K575" s="19" t="s">
        <v>38</v>
      </c>
      <c r="L575" s="18">
        <v>-65.200097956899995</v>
      </c>
      <c r="M575" s="17" t="s">
        <v>38</v>
      </c>
      <c r="N575" s="18">
        <v>-12.249457386</v>
      </c>
      <c r="O575" s="19" t="s">
        <v>38</v>
      </c>
      <c r="P575" s="18">
        <v>-62.657998712000001</v>
      </c>
      <c r="Q575" s="17" t="s">
        <v>38</v>
      </c>
      <c r="R575" s="18">
        <v>-12.0883446087</v>
      </c>
      <c r="S575" s="19" t="s">
        <v>38</v>
      </c>
      <c r="T575" s="18">
        <v>-67.020712351900002</v>
      </c>
      <c r="U575" s="19" t="s">
        <v>38</v>
      </c>
      <c r="V575" s="19">
        <f t="shared" si="119"/>
        <v>-12.2000299734</v>
      </c>
      <c r="W575" s="19">
        <f t="shared" si="120"/>
        <v>6.8056370727458904E-2</v>
      </c>
      <c r="X575" s="19">
        <f t="shared" si="121"/>
        <v>-65.200097956899995</v>
      </c>
      <c r="Y575" s="19">
        <f t="shared" si="122"/>
        <v>2.0208354895160352</v>
      </c>
      <c r="Z575" s="20">
        <f t="shared" si="123"/>
        <v>2.088891860243494</v>
      </c>
    </row>
    <row r="576" spans="1:26" x14ac:dyDescent="0.3">
      <c r="A576" s="17" t="s">
        <v>39</v>
      </c>
      <c r="B576" s="18">
        <v>-13.328400820900001</v>
      </c>
      <c r="C576" s="19" t="s">
        <v>39</v>
      </c>
      <c r="D576" s="18">
        <v>290.1206800933</v>
      </c>
      <c r="E576" s="17" t="s">
        <v>39</v>
      </c>
      <c r="F576" s="18">
        <v>-13.3079030882</v>
      </c>
      <c r="G576" s="19" t="s">
        <v>39</v>
      </c>
      <c r="H576" s="18">
        <v>294.7871431081</v>
      </c>
      <c r="I576" s="17" t="s">
        <v>39</v>
      </c>
      <c r="J576" s="18">
        <v>-13.290778897599999</v>
      </c>
      <c r="K576" s="19" t="s">
        <v>39</v>
      </c>
      <c r="L576" s="18">
        <v>293.79987959290003</v>
      </c>
      <c r="M576" s="17" t="s">
        <v>39</v>
      </c>
      <c r="N576" s="18">
        <v>-13.3122946514</v>
      </c>
      <c r="O576" s="19" t="s">
        <v>39</v>
      </c>
      <c r="P576" s="18">
        <v>-66.607378069299997</v>
      </c>
      <c r="Q576" s="17" t="s">
        <v>39</v>
      </c>
      <c r="R576" s="18">
        <v>-13.342579136499999</v>
      </c>
      <c r="S576" s="19" t="s">
        <v>39</v>
      </c>
      <c r="T576" s="18">
        <v>-68.198262245199999</v>
      </c>
      <c r="U576" s="19" t="s">
        <v>39</v>
      </c>
      <c r="V576" s="19">
        <f t="shared" si="119"/>
        <v>-13.3122946514</v>
      </c>
      <c r="W576" s="19">
        <f t="shared" si="120"/>
        <v>1.9842245329155534E-2</v>
      </c>
      <c r="X576" s="19">
        <f t="shared" si="121"/>
        <v>290.1206800933</v>
      </c>
      <c r="Y576" s="19">
        <f t="shared" si="122"/>
        <v>197.35585124504703</v>
      </c>
      <c r="Z576" s="20">
        <f t="shared" si="123"/>
        <v>197.37569349037619</v>
      </c>
    </row>
    <row r="577" spans="1:26" x14ac:dyDescent="0.3">
      <c r="A577" s="17" t="s">
        <v>40</v>
      </c>
      <c r="B577" s="18">
        <v>-14.322233988800001</v>
      </c>
      <c r="C577" s="19" t="s">
        <v>40</v>
      </c>
      <c r="D577" s="18">
        <v>-69.067528231400004</v>
      </c>
      <c r="E577" s="17" t="s">
        <v>40</v>
      </c>
      <c r="F577" s="18">
        <v>-14.154864632900001</v>
      </c>
      <c r="G577" s="19" t="s">
        <v>40</v>
      </c>
      <c r="H577" s="18">
        <v>-70.421965328499994</v>
      </c>
      <c r="I577" s="17" t="s">
        <v>40</v>
      </c>
      <c r="J577" s="18">
        <v>-14.324615032800001</v>
      </c>
      <c r="K577" s="19" t="s">
        <v>40</v>
      </c>
      <c r="L577" s="18">
        <v>-68.024179174599993</v>
      </c>
      <c r="M577" s="17" t="s">
        <v>40</v>
      </c>
      <c r="N577" s="18">
        <v>-14.2919948474</v>
      </c>
      <c r="O577" s="19" t="s">
        <v>40</v>
      </c>
      <c r="P577" s="18">
        <v>-68.926235214200005</v>
      </c>
      <c r="Q577" s="17" t="s">
        <v>40</v>
      </c>
      <c r="R577" s="18">
        <v>-14.0877192156</v>
      </c>
      <c r="S577" s="19" t="s">
        <v>40</v>
      </c>
      <c r="T577" s="18">
        <v>-71.773815791399997</v>
      </c>
      <c r="U577" s="19" t="s">
        <v>40</v>
      </c>
      <c r="V577" s="19">
        <f t="shared" si="119"/>
        <v>-14.2919948474</v>
      </c>
      <c r="W577" s="19">
        <f t="shared" si="120"/>
        <v>0.10839058877403988</v>
      </c>
      <c r="X577" s="19">
        <f t="shared" si="121"/>
        <v>-69.067528231400004</v>
      </c>
      <c r="Y577" s="19">
        <f t="shared" si="122"/>
        <v>1.4673669423055118</v>
      </c>
      <c r="Z577" s="20">
        <f t="shared" si="123"/>
        <v>1.5757575310795517</v>
      </c>
    </row>
    <row r="578" spans="1:26" x14ac:dyDescent="0.3">
      <c r="A578" s="17" t="s">
        <v>41</v>
      </c>
      <c r="B578" s="18">
        <v>-15.338280531400001</v>
      </c>
      <c r="C578" s="19" t="s">
        <v>41</v>
      </c>
      <c r="D578" s="18">
        <v>-71.613923389500002</v>
      </c>
      <c r="E578" s="17" t="s">
        <v>41</v>
      </c>
      <c r="F578" s="18">
        <v>-15.279835051299999</v>
      </c>
      <c r="G578" s="19" t="s">
        <v>41</v>
      </c>
      <c r="H578" s="18">
        <v>-73.859550472799995</v>
      </c>
      <c r="I578" s="17" t="s">
        <v>41</v>
      </c>
      <c r="J578" s="18">
        <v>-15.228402709899999</v>
      </c>
      <c r="K578" s="19" t="s">
        <v>41</v>
      </c>
      <c r="L578" s="18">
        <v>-70.9538949051</v>
      </c>
      <c r="M578" s="17" t="s">
        <v>41</v>
      </c>
      <c r="N578" s="18">
        <v>-15.0356252028</v>
      </c>
      <c r="O578" s="19" t="s">
        <v>41</v>
      </c>
      <c r="P578" s="18">
        <v>-75.443592318100002</v>
      </c>
      <c r="Q578" s="17" t="s">
        <v>41</v>
      </c>
      <c r="R578" s="18">
        <v>-15.0245019135</v>
      </c>
      <c r="S578" s="19" t="s">
        <v>41</v>
      </c>
      <c r="T578" s="18">
        <v>-71.039937514000002</v>
      </c>
      <c r="U578" s="19" t="s">
        <v>41</v>
      </c>
      <c r="V578" s="19">
        <f t="shared" si="119"/>
        <v>-15.228402709899999</v>
      </c>
      <c r="W578" s="19">
        <f t="shared" si="120"/>
        <v>0.14350739623257786</v>
      </c>
      <c r="X578" s="19">
        <f t="shared" si="121"/>
        <v>-71.613923389500002</v>
      </c>
      <c r="Y578" s="19">
        <f t="shared" si="122"/>
        <v>1.986624076079142</v>
      </c>
      <c r="Z578" s="20">
        <f t="shared" si="123"/>
        <v>2.13013147231172</v>
      </c>
    </row>
    <row r="579" spans="1:26" x14ac:dyDescent="0.3">
      <c r="A579" s="17" t="s">
        <v>4</v>
      </c>
      <c r="B579" s="18">
        <v>-15.9029335533</v>
      </c>
      <c r="C579" s="19" t="s">
        <v>4</v>
      </c>
      <c r="D579" s="18">
        <v>-70.335738350699998</v>
      </c>
      <c r="E579" s="17" t="s">
        <v>4</v>
      </c>
      <c r="F579" s="18">
        <v>-15.8313862772</v>
      </c>
      <c r="G579" s="19" t="s">
        <v>4</v>
      </c>
      <c r="H579" s="18">
        <v>-74.337153727300006</v>
      </c>
      <c r="I579" s="17" t="s">
        <v>4</v>
      </c>
      <c r="J579" s="18">
        <v>-15.9103777475</v>
      </c>
      <c r="K579" s="19" t="s">
        <v>4</v>
      </c>
      <c r="L579" s="18">
        <v>-75.858105739300001</v>
      </c>
      <c r="M579" s="17" t="s">
        <v>4</v>
      </c>
      <c r="N579" s="18">
        <v>-16.033715251299999</v>
      </c>
      <c r="O579" s="19" t="s">
        <v>4</v>
      </c>
      <c r="P579" s="18">
        <v>-72.140425551000007</v>
      </c>
      <c r="Q579" s="17" t="s">
        <v>4</v>
      </c>
      <c r="R579" s="18">
        <v>-15.6721474002</v>
      </c>
      <c r="S579" s="19" t="s">
        <v>4</v>
      </c>
      <c r="T579" s="18">
        <v>-74.313428878899998</v>
      </c>
      <c r="U579" s="19" t="s">
        <v>4</v>
      </c>
      <c r="V579" s="19">
        <f t="shared" si="119"/>
        <v>-15.9029335533</v>
      </c>
      <c r="W579" s="19">
        <f t="shared" si="120"/>
        <v>0.13243325960557928</v>
      </c>
      <c r="X579" s="19">
        <f t="shared" si="121"/>
        <v>-74.313428878899998</v>
      </c>
      <c r="Y579" s="19">
        <f t="shared" si="122"/>
        <v>2.1639705755879532</v>
      </c>
      <c r="Z579" s="20">
        <f t="shared" si="123"/>
        <v>2.2964038351935327</v>
      </c>
    </row>
    <row r="580" spans="1:26" x14ac:dyDescent="0.3">
      <c r="A580" s="17" t="s">
        <v>3</v>
      </c>
      <c r="B580" s="18">
        <v>-21.527245765699998</v>
      </c>
      <c r="C580" s="19" t="s">
        <v>3</v>
      </c>
      <c r="D580" s="18">
        <v>-71.279862471300007</v>
      </c>
      <c r="E580" s="17" t="s">
        <v>3</v>
      </c>
      <c r="F580" s="18">
        <v>-21.5428183778</v>
      </c>
      <c r="G580" s="19" t="s">
        <v>3</v>
      </c>
      <c r="H580" s="18">
        <v>-75.221180524999994</v>
      </c>
      <c r="I580" s="17" t="s">
        <v>3</v>
      </c>
      <c r="J580" s="18">
        <v>-21.8368041411</v>
      </c>
      <c r="K580" s="19" t="s">
        <v>3</v>
      </c>
      <c r="L580" s="18">
        <v>-75.580371417699993</v>
      </c>
      <c r="M580" s="17" t="s">
        <v>3</v>
      </c>
      <c r="N580" s="18">
        <v>-21.455510352699999</v>
      </c>
      <c r="O580" s="19" t="s">
        <v>3</v>
      </c>
      <c r="P580" s="18">
        <v>-82.015909042700002</v>
      </c>
      <c r="Q580" s="17" t="s">
        <v>3</v>
      </c>
      <c r="R580" s="18">
        <v>-21.4898517964</v>
      </c>
      <c r="S580" s="19" t="s">
        <v>3</v>
      </c>
      <c r="T580" s="18">
        <v>-79.177211208700001</v>
      </c>
      <c r="U580" s="19" t="s">
        <v>3</v>
      </c>
      <c r="V580" s="19">
        <f t="shared" si="119"/>
        <v>-21.527245765699998</v>
      </c>
      <c r="W580" s="19">
        <f t="shared" si="120"/>
        <v>0.15271037436631418</v>
      </c>
      <c r="X580" s="19">
        <f t="shared" si="121"/>
        <v>-75.580371417699993</v>
      </c>
      <c r="Y580" s="19">
        <f t="shared" si="122"/>
        <v>4.0988920280763619</v>
      </c>
      <c r="Z580" s="20">
        <f t="shared" si="123"/>
        <v>4.2516024024426757</v>
      </c>
    </row>
    <row r="581" spans="1:26" x14ac:dyDescent="0.3">
      <c r="A581" s="17" t="s">
        <v>2</v>
      </c>
      <c r="B581" s="18">
        <v>-24.792728476600001</v>
      </c>
      <c r="C581" s="19" t="s">
        <v>2</v>
      </c>
      <c r="D581" s="18">
        <v>-72.807268206299995</v>
      </c>
      <c r="E581" s="17" t="s">
        <v>2</v>
      </c>
      <c r="F581" s="18">
        <v>-24.706905448899999</v>
      </c>
      <c r="G581" s="19" t="s">
        <v>2</v>
      </c>
      <c r="H581" s="18">
        <v>-78.635686949000004</v>
      </c>
      <c r="I581" s="17" t="s">
        <v>2</v>
      </c>
      <c r="J581" s="18">
        <v>-24.296262999</v>
      </c>
      <c r="K581" s="19" t="s">
        <v>2</v>
      </c>
      <c r="L581" s="18">
        <v>-73.8065791768</v>
      </c>
      <c r="M581" s="17" t="s">
        <v>2</v>
      </c>
      <c r="N581" s="18">
        <v>-24.805363514500002</v>
      </c>
      <c r="O581" s="19" t="s">
        <v>2</v>
      </c>
      <c r="P581" s="18">
        <v>-75.372670648099998</v>
      </c>
      <c r="Q581" s="17" t="s">
        <v>2</v>
      </c>
      <c r="R581" s="18">
        <v>-24.740897473699999</v>
      </c>
      <c r="S581" s="19" t="s">
        <v>2</v>
      </c>
      <c r="T581" s="18">
        <v>-83.156138787200007</v>
      </c>
      <c r="U581" s="19" t="s">
        <v>2</v>
      </c>
      <c r="V581" s="19">
        <f t="shared" si="119"/>
        <v>-24.740897473699999</v>
      </c>
      <c r="W581" s="19">
        <f t="shared" si="120"/>
        <v>0.21180242574846231</v>
      </c>
      <c r="X581" s="19">
        <f t="shared" si="121"/>
        <v>-75.372670648099998</v>
      </c>
      <c r="Y581" s="19">
        <f t="shared" si="122"/>
        <v>4.204169508945041</v>
      </c>
      <c r="Z581" s="20">
        <f t="shared" si="123"/>
        <v>4.4159719346935038</v>
      </c>
    </row>
    <row r="582" spans="1:26" x14ac:dyDescent="0.3">
      <c r="A582" s="17" t="s">
        <v>42</v>
      </c>
      <c r="B582" s="18">
        <v>-27.062224597899998</v>
      </c>
      <c r="C582" s="19" t="s">
        <v>42</v>
      </c>
      <c r="D582" s="18">
        <v>-61.775450734000003</v>
      </c>
      <c r="E582" s="17" t="s">
        <v>42</v>
      </c>
      <c r="F582" s="18">
        <v>-27.6379348438</v>
      </c>
      <c r="G582" s="19" t="s">
        <v>42</v>
      </c>
      <c r="H582" s="18">
        <v>-67.772936145700001</v>
      </c>
      <c r="I582" s="17" t="s">
        <v>42</v>
      </c>
      <c r="J582" s="18">
        <v>-26.600146869900001</v>
      </c>
      <c r="K582" s="19" t="s">
        <v>42</v>
      </c>
      <c r="L582" s="18">
        <v>-84.917570539899998</v>
      </c>
      <c r="M582" s="17" t="s">
        <v>42</v>
      </c>
      <c r="N582" s="18">
        <v>-26.753580641300001</v>
      </c>
      <c r="O582" s="19" t="s">
        <v>42</v>
      </c>
      <c r="P582" s="18">
        <v>-88.469328300399994</v>
      </c>
      <c r="Q582" s="17" t="s">
        <v>42</v>
      </c>
      <c r="R582" s="18">
        <v>-27.152517964499999</v>
      </c>
      <c r="S582" s="19" t="s">
        <v>42</v>
      </c>
      <c r="T582" s="18">
        <v>-76.491566750800004</v>
      </c>
      <c r="U582" s="19" t="s">
        <v>42</v>
      </c>
      <c r="V582" s="19">
        <f t="shared" si="119"/>
        <v>-27.062224597899998</v>
      </c>
      <c r="W582" s="19">
        <f t="shared" si="120"/>
        <v>0.40192627527342467</v>
      </c>
      <c r="X582" s="19">
        <f t="shared" si="121"/>
        <v>-76.491566750800004</v>
      </c>
      <c r="Y582" s="19">
        <f t="shared" si="122"/>
        <v>11.238388811716849</v>
      </c>
      <c r="Z582" s="20">
        <f t="shared" si="123"/>
        <v>11.640315086990274</v>
      </c>
    </row>
    <row r="583" spans="1:26" x14ac:dyDescent="0.3">
      <c r="A583" s="17" t="s">
        <v>1</v>
      </c>
      <c r="B583" s="18">
        <v>-28.490833957500001</v>
      </c>
      <c r="C583" s="19" t="s">
        <v>1</v>
      </c>
      <c r="D583" s="18">
        <v>-84.420915816800004</v>
      </c>
      <c r="E583" s="17" t="s">
        <v>1</v>
      </c>
      <c r="F583" s="18">
        <v>-28.0486701176</v>
      </c>
      <c r="G583" s="19" t="s">
        <v>1</v>
      </c>
      <c r="H583" s="18">
        <v>-61.234834292999999</v>
      </c>
      <c r="I583" s="17" t="s">
        <v>1</v>
      </c>
      <c r="J583" s="18">
        <v>-29.046927827600001</v>
      </c>
      <c r="K583" s="19" t="s">
        <v>1</v>
      </c>
      <c r="L583" s="18">
        <v>-83.796038452299996</v>
      </c>
      <c r="M583" s="17" t="s">
        <v>1</v>
      </c>
      <c r="N583" s="18">
        <v>-28.272142685999999</v>
      </c>
      <c r="O583" s="19" t="s">
        <v>1</v>
      </c>
      <c r="P583" s="18">
        <v>-77.978598519100004</v>
      </c>
      <c r="Q583" s="17" t="s">
        <v>1</v>
      </c>
      <c r="R583" s="18">
        <v>-29.862644899300001</v>
      </c>
      <c r="S583" s="19" t="s">
        <v>1</v>
      </c>
      <c r="T583" s="18">
        <v>-80.170079650199995</v>
      </c>
      <c r="U583" s="19" t="s">
        <v>1</v>
      </c>
      <c r="V583" s="19">
        <f t="shared" si="119"/>
        <v>-28.490833957500001</v>
      </c>
      <c r="W583" s="19">
        <f t="shared" si="120"/>
        <v>0.72686955453557367</v>
      </c>
      <c r="X583" s="19">
        <f t="shared" si="121"/>
        <v>-80.170079650199995</v>
      </c>
      <c r="Y583" s="19">
        <f t="shared" si="122"/>
        <v>9.4795985487296228</v>
      </c>
      <c r="Z583" s="20">
        <f t="shared" si="123"/>
        <v>10.206468103265196</v>
      </c>
    </row>
    <row r="584" spans="1:26" x14ac:dyDescent="0.3">
      <c r="A584" s="17" t="s">
        <v>43</v>
      </c>
      <c r="B584" s="18">
        <v>-29.837203002900001</v>
      </c>
      <c r="C584" s="19" t="s">
        <v>43</v>
      </c>
      <c r="D584" s="18">
        <v>-92.687845080200006</v>
      </c>
      <c r="E584" s="17" t="s">
        <v>43</v>
      </c>
      <c r="F584" s="18">
        <v>-30.7866398518</v>
      </c>
      <c r="G584" s="19" t="s">
        <v>43</v>
      </c>
      <c r="H584" s="18">
        <v>-72.405301521200002</v>
      </c>
      <c r="I584" s="17" t="s">
        <v>43</v>
      </c>
      <c r="J584" s="18">
        <v>-30.576290697299999</v>
      </c>
      <c r="K584" s="19" t="s">
        <v>43</v>
      </c>
      <c r="L584" s="18">
        <v>-51.3347801914</v>
      </c>
      <c r="M584" s="17" t="s">
        <v>43</v>
      </c>
      <c r="N584" s="18">
        <v>-29.7800960766</v>
      </c>
      <c r="O584" s="19" t="s">
        <v>43</v>
      </c>
      <c r="P584" s="18">
        <v>-80.588994450300007</v>
      </c>
      <c r="Q584" s="17" t="s">
        <v>43</v>
      </c>
      <c r="R584" s="18">
        <v>-30.0091237265</v>
      </c>
      <c r="S584" s="19" t="s">
        <v>43</v>
      </c>
      <c r="T584" s="18">
        <v>-76.069079523900001</v>
      </c>
      <c r="U584" s="19" t="s">
        <v>43</v>
      </c>
      <c r="V584" s="19">
        <f t="shared" si="119"/>
        <v>-30.0091237265</v>
      </c>
      <c r="W584" s="19">
        <f t="shared" si="120"/>
        <v>0.45554721274574206</v>
      </c>
      <c r="X584" s="19">
        <f t="shared" si="121"/>
        <v>-76.069079523900001</v>
      </c>
      <c r="Y584" s="19">
        <f t="shared" si="122"/>
        <v>15.093724389191745</v>
      </c>
      <c r="Z584" s="20">
        <f t="shared" si="123"/>
        <v>15.549271601937487</v>
      </c>
    </row>
    <row r="585" spans="1:26" x14ac:dyDescent="0.3">
      <c r="A585" s="17" t="s">
        <v>44</v>
      </c>
      <c r="B585" s="18">
        <v>-30.716864263200002</v>
      </c>
      <c r="C585" s="19" t="s">
        <v>44</v>
      </c>
      <c r="D585" s="18">
        <v>-68.726329886299993</v>
      </c>
      <c r="E585" s="17"/>
      <c r="F585" s="18"/>
      <c r="G585" s="19"/>
      <c r="H585" s="18"/>
      <c r="I585" s="17"/>
      <c r="J585" s="18"/>
      <c r="K585" s="19"/>
      <c r="L585" s="18"/>
      <c r="M585" s="17" t="s">
        <v>44</v>
      </c>
      <c r="N585" s="18">
        <v>-31.426455135600001</v>
      </c>
      <c r="O585" s="19" t="s">
        <v>44</v>
      </c>
      <c r="P585" s="18">
        <v>-75.306060309700001</v>
      </c>
      <c r="Q585" s="17"/>
      <c r="R585" s="18"/>
      <c r="S585" s="19"/>
      <c r="T585" s="18"/>
      <c r="U585" s="19" t="s">
        <v>44</v>
      </c>
      <c r="V585" s="19">
        <f t="shared" si="119"/>
        <v>-31.071659699400001</v>
      </c>
      <c r="W585" s="19">
        <f t="shared" si="120"/>
        <v>0.50175651774211805</v>
      </c>
      <c r="X585" s="19">
        <f t="shared" si="121"/>
        <v>-72.016195097999997</v>
      </c>
      <c r="Y585" s="19">
        <f t="shared" si="122"/>
        <v>4.6525720007655789</v>
      </c>
      <c r="Z585" s="20">
        <f t="shared" si="123"/>
        <v>5.1543285185076968</v>
      </c>
    </row>
    <row r="586" spans="1:26" x14ac:dyDescent="0.3">
      <c r="A586" s="17"/>
      <c r="B586" s="18"/>
      <c r="C586" s="19"/>
      <c r="D586" s="18"/>
      <c r="E586" s="17"/>
      <c r="F586" s="18"/>
      <c r="G586" s="19"/>
      <c r="H586" s="18"/>
      <c r="I586" s="17"/>
      <c r="J586" s="18"/>
      <c r="K586" s="19"/>
      <c r="L586" s="18"/>
      <c r="M586" s="17"/>
      <c r="N586" s="18"/>
      <c r="O586" s="19"/>
      <c r="P586" s="18"/>
      <c r="Q586" s="17"/>
      <c r="R586" s="18"/>
      <c r="S586" s="19"/>
      <c r="T586" s="18"/>
      <c r="U586" s="19" t="s">
        <v>45</v>
      </c>
      <c r="V586" s="19" t="e">
        <f t="shared" si="119"/>
        <v>#NUM!</v>
      </c>
      <c r="W586" s="19" t="e">
        <f t="shared" si="120"/>
        <v>#DIV/0!</v>
      </c>
      <c r="X586" s="19" t="e">
        <f t="shared" si="121"/>
        <v>#NUM!</v>
      </c>
      <c r="Y586" s="19" t="e">
        <f t="shared" si="122"/>
        <v>#DIV/0!</v>
      </c>
      <c r="Z586" s="20" t="e">
        <f t="shared" si="123"/>
        <v>#DIV/0!</v>
      </c>
    </row>
    <row r="587" spans="1:26" x14ac:dyDescent="0.3">
      <c r="A587" s="17"/>
      <c r="B587" s="18"/>
      <c r="C587" s="19"/>
      <c r="D587" s="18"/>
      <c r="E587" s="17"/>
      <c r="F587" s="18"/>
      <c r="G587" s="19"/>
      <c r="H587" s="18"/>
      <c r="I587" s="17"/>
      <c r="J587" s="18"/>
      <c r="K587" s="19"/>
      <c r="L587" s="18"/>
      <c r="M587" s="17"/>
      <c r="N587" s="18"/>
      <c r="O587" s="19"/>
      <c r="P587" s="18"/>
      <c r="Q587" s="17"/>
      <c r="R587" s="18"/>
      <c r="S587" s="19"/>
      <c r="T587" s="18"/>
      <c r="U587" s="19" t="s">
        <v>0</v>
      </c>
      <c r="V587" s="19" t="e">
        <f t="shared" si="119"/>
        <v>#NUM!</v>
      </c>
      <c r="W587" s="19" t="e">
        <f t="shared" si="120"/>
        <v>#DIV/0!</v>
      </c>
      <c r="X587" s="19" t="e">
        <f t="shared" si="121"/>
        <v>#NUM!</v>
      </c>
      <c r="Y587" s="19" t="e">
        <f t="shared" si="122"/>
        <v>#DIV/0!</v>
      </c>
      <c r="Z587" s="20" t="e">
        <f t="shared" si="123"/>
        <v>#DIV/0!</v>
      </c>
    </row>
    <row r="588" spans="1:26" x14ac:dyDescent="0.3">
      <c r="A588" s="17"/>
      <c r="B588" s="18"/>
      <c r="C588" s="19"/>
      <c r="D588" s="18"/>
      <c r="E588" s="17"/>
      <c r="F588" s="18"/>
      <c r="G588" s="19"/>
      <c r="H588" s="18"/>
      <c r="I588" s="17"/>
      <c r="J588" s="18"/>
      <c r="K588" s="19"/>
      <c r="L588" s="18"/>
      <c r="M588" s="17"/>
      <c r="N588" s="18"/>
      <c r="O588" s="19"/>
      <c r="P588" s="18"/>
      <c r="Q588" s="17"/>
      <c r="R588" s="18"/>
      <c r="S588" s="19"/>
      <c r="T588" s="18"/>
      <c r="U588" s="19" t="s">
        <v>46</v>
      </c>
      <c r="V588" s="19" t="e">
        <f t="shared" si="119"/>
        <v>#NUM!</v>
      </c>
      <c r="W588" s="19" t="e">
        <f t="shared" si="120"/>
        <v>#DIV/0!</v>
      </c>
      <c r="X588" s="19" t="e">
        <f t="shared" si="121"/>
        <v>#NUM!</v>
      </c>
      <c r="Y588" s="19" t="e">
        <f t="shared" si="122"/>
        <v>#DIV/0!</v>
      </c>
      <c r="Z588" s="20" t="e">
        <f t="shared" si="123"/>
        <v>#DIV/0!</v>
      </c>
    </row>
    <row r="589" spans="1:26" x14ac:dyDescent="0.3">
      <c r="A589" s="17"/>
      <c r="B589" s="18"/>
      <c r="C589" s="19"/>
      <c r="D589" s="18"/>
      <c r="E589" s="17"/>
      <c r="F589" s="18"/>
      <c r="G589" s="19"/>
      <c r="H589" s="18"/>
      <c r="I589" s="17"/>
      <c r="J589" s="18"/>
      <c r="K589" s="19"/>
      <c r="L589" s="18"/>
      <c r="M589" s="17"/>
      <c r="N589" s="18"/>
      <c r="O589" s="19"/>
      <c r="P589" s="18"/>
      <c r="Q589" s="17"/>
      <c r="R589" s="18"/>
      <c r="S589" s="19"/>
      <c r="T589" s="18"/>
      <c r="U589" s="19" t="s">
        <v>47</v>
      </c>
      <c r="V589" s="19" t="e">
        <f t="shared" si="119"/>
        <v>#NUM!</v>
      </c>
      <c r="W589" s="19" t="e">
        <f t="shared" si="120"/>
        <v>#DIV/0!</v>
      </c>
      <c r="X589" s="19" t="e">
        <f t="shared" si="121"/>
        <v>#NUM!</v>
      </c>
      <c r="Y589" s="19" t="e">
        <f t="shared" si="122"/>
        <v>#DIV/0!</v>
      </c>
      <c r="Z589" s="20" t="e">
        <f t="shared" si="123"/>
        <v>#DIV/0!</v>
      </c>
    </row>
    <row r="590" spans="1:26" x14ac:dyDescent="0.3">
      <c r="A590" s="17"/>
      <c r="B590" s="18"/>
      <c r="C590" s="19"/>
      <c r="D590" s="18"/>
      <c r="E590" s="17"/>
      <c r="F590" s="18"/>
      <c r="G590" s="19"/>
      <c r="H590" s="18"/>
      <c r="I590" s="17"/>
      <c r="J590" s="18"/>
      <c r="K590" s="19"/>
      <c r="L590" s="18"/>
      <c r="M590" s="17"/>
      <c r="N590" s="18"/>
      <c r="O590" s="19"/>
      <c r="P590" s="18"/>
      <c r="Q590" s="17"/>
      <c r="R590" s="18"/>
      <c r="S590" s="19"/>
      <c r="T590" s="18"/>
      <c r="U590" s="17"/>
      <c r="V590" s="19" t="e">
        <f t="shared" si="119"/>
        <v>#NUM!</v>
      </c>
      <c r="W590" s="19" t="e">
        <f t="shared" si="120"/>
        <v>#DIV/0!</v>
      </c>
      <c r="X590" s="19" t="e">
        <f t="shared" si="121"/>
        <v>#NUM!</v>
      </c>
      <c r="Y590" s="19" t="e">
        <f t="shared" si="122"/>
        <v>#DIV/0!</v>
      </c>
      <c r="Z590" s="20" t="e">
        <f t="shared" si="123"/>
        <v>#DIV/0!</v>
      </c>
    </row>
    <row r="591" spans="1:26" x14ac:dyDescent="0.3">
      <c r="A591" s="17"/>
      <c r="B591" s="18"/>
      <c r="C591" s="19"/>
      <c r="D591" s="18"/>
      <c r="E591" s="17"/>
      <c r="F591" s="18"/>
      <c r="G591" s="19"/>
      <c r="H591" s="18"/>
      <c r="I591" s="17"/>
      <c r="J591" s="18"/>
      <c r="K591" s="19"/>
      <c r="L591" s="18"/>
      <c r="M591" s="17"/>
      <c r="N591" s="18"/>
      <c r="O591" s="19"/>
      <c r="P591" s="18"/>
      <c r="Q591" s="17"/>
      <c r="R591" s="18"/>
      <c r="S591" s="19"/>
      <c r="T591" s="18"/>
      <c r="U591" s="17"/>
      <c r="V591" s="19" t="e">
        <f t="shared" si="119"/>
        <v>#NUM!</v>
      </c>
      <c r="W591" s="19" t="e">
        <f t="shared" si="120"/>
        <v>#DIV/0!</v>
      </c>
      <c r="X591" s="19" t="e">
        <f t="shared" si="121"/>
        <v>#NUM!</v>
      </c>
      <c r="Y591" s="19" t="e">
        <f t="shared" si="122"/>
        <v>#DIV/0!</v>
      </c>
      <c r="Z591" s="20" t="e">
        <f t="shared" si="123"/>
        <v>#DIV/0!</v>
      </c>
    </row>
    <row r="592" spans="1:26" ht="15" thickBot="1" x14ac:dyDescent="0.35">
      <c r="A592" s="21"/>
      <c r="B592" s="22"/>
      <c r="C592" s="23"/>
      <c r="D592" s="22"/>
      <c r="E592" s="21"/>
      <c r="F592" s="22"/>
      <c r="G592" s="23"/>
      <c r="H592" s="22"/>
      <c r="I592" s="21"/>
      <c r="J592" s="22"/>
      <c r="K592" s="23"/>
      <c r="L592" s="22"/>
      <c r="M592" s="21"/>
      <c r="N592" s="22"/>
      <c r="O592" s="23"/>
      <c r="P592" s="22"/>
      <c r="Q592" s="21"/>
      <c r="R592" s="22"/>
      <c r="S592" s="23"/>
      <c r="T592" s="22"/>
      <c r="U592" s="21"/>
      <c r="V592" s="23" t="e">
        <f t="shared" si="119"/>
        <v>#NUM!</v>
      </c>
      <c r="W592" s="23" t="e">
        <f t="shared" si="120"/>
        <v>#DIV/0!</v>
      </c>
      <c r="X592" s="23" t="e">
        <f t="shared" si="121"/>
        <v>#NUM!</v>
      </c>
      <c r="Y592" s="23" t="e">
        <f t="shared" si="122"/>
        <v>#DIV/0!</v>
      </c>
      <c r="Z592" s="20" t="e">
        <f t="shared" si="123"/>
        <v>#DIV/0!</v>
      </c>
    </row>
    <row r="594" spans="1:28" ht="15" thickBot="1" x14ac:dyDescent="0.35"/>
    <row r="595" spans="1:28" ht="24" thickBot="1" x14ac:dyDescent="0.5">
      <c r="A595" s="112" t="s">
        <v>66</v>
      </c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4"/>
    </row>
    <row r="596" spans="1:28" ht="21" x14ac:dyDescent="0.4">
      <c r="A596" s="115" t="s">
        <v>11</v>
      </c>
      <c r="B596" s="116"/>
      <c r="C596" s="116"/>
      <c r="D596" s="117"/>
      <c r="E596" s="115" t="s">
        <v>12</v>
      </c>
      <c r="F596" s="116"/>
      <c r="G596" s="116"/>
      <c r="H596" s="117"/>
      <c r="I596" s="115" t="s">
        <v>13</v>
      </c>
      <c r="J596" s="116"/>
      <c r="K596" s="116"/>
      <c r="L596" s="117"/>
      <c r="M596" s="115" t="s">
        <v>14</v>
      </c>
      <c r="N596" s="116"/>
      <c r="O596" s="116"/>
      <c r="P596" s="117"/>
      <c r="Q596" s="115" t="s">
        <v>15</v>
      </c>
      <c r="R596" s="116"/>
      <c r="S596" s="116"/>
      <c r="T596" s="117"/>
      <c r="U596" s="118" t="s">
        <v>20</v>
      </c>
      <c r="V596" s="119"/>
      <c r="W596" s="119"/>
      <c r="X596" s="119"/>
      <c r="Y596" s="119"/>
      <c r="Z596" s="120"/>
      <c r="AA596" s="1" t="s">
        <v>49</v>
      </c>
      <c r="AB596" s="1" t="s">
        <v>50</v>
      </c>
    </row>
    <row r="597" spans="1:28" x14ac:dyDescent="0.3">
      <c r="A597" s="13" t="s">
        <v>51</v>
      </c>
      <c r="B597" s="14" t="s">
        <v>52</v>
      </c>
      <c r="C597" s="15" t="s">
        <v>51</v>
      </c>
      <c r="D597" s="14" t="s">
        <v>53</v>
      </c>
      <c r="E597" s="13" t="s">
        <v>51</v>
      </c>
      <c r="F597" s="14" t="s">
        <v>52</v>
      </c>
      <c r="G597" s="15" t="s">
        <v>51</v>
      </c>
      <c r="H597" s="14" t="s">
        <v>53</v>
      </c>
      <c r="I597" s="13" t="s">
        <v>51</v>
      </c>
      <c r="J597" s="14" t="s">
        <v>52</v>
      </c>
      <c r="K597" s="15" t="s">
        <v>51</v>
      </c>
      <c r="L597" s="14" t="s">
        <v>53</v>
      </c>
      <c r="M597" s="13" t="s">
        <v>51</v>
      </c>
      <c r="N597" s="14" t="s">
        <v>52</v>
      </c>
      <c r="O597" s="15" t="s">
        <v>51</v>
      </c>
      <c r="P597" s="14" t="s">
        <v>53</v>
      </c>
      <c r="Q597" s="13" t="s">
        <v>51</v>
      </c>
      <c r="R597" s="14" t="s">
        <v>52</v>
      </c>
      <c r="S597" s="15" t="s">
        <v>51</v>
      </c>
      <c r="T597" s="14" t="s">
        <v>53</v>
      </c>
      <c r="U597" s="15" t="s">
        <v>51</v>
      </c>
      <c r="V597" s="15" t="s">
        <v>16</v>
      </c>
      <c r="W597" s="15" t="s">
        <v>17</v>
      </c>
      <c r="X597" s="15" t="s">
        <v>18</v>
      </c>
      <c r="Y597" s="15" t="s">
        <v>19</v>
      </c>
      <c r="Z597" s="16" t="s">
        <v>54</v>
      </c>
      <c r="AA597" s="1">
        <v>1</v>
      </c>
      <c r="AB597" s="1">
        <v>27.25</v>
      </c>
    </row>
    <row r="598" spans="1:28" x14ac:dyDescent="0.3">
      <c r="A598" s="17">
        <v>200</v>
      </c>
      <c r="B598" s="18">
        <v>-2.2200513229999999</v>
      </c>
      <c r="C598" s="19">
        <v>200</v>
      </c>
      <c r="D598" s="18">
        <v>-1.0388281374999999</v>
      </c>
      <c r="E598" s="17">
        <v>200</v>
      </c>
      <c r="F598" s="18">
        <v>-2.2158406927000001</v>
      </c>
      <c r="G598" s="19">
        <v>200</v>
      </c>
      <c r="H598" s="18">
        <v>-1.362910142</v>
      </c>
      <c r="I598" s="17">
        <v>200</v>
      </c>
      <c r="J598" s="18">
        <v>-2.18227401</v>
      </c>
      <c r="K598" s="19">
        <v>200</v>
      </c>
      <c r="L598" s="18">
        <v>-1.0301822887000001</v>
      </c>
      <c r="M598" s="17">
        <v>200</v>
      </c>
      <c r="N598" s="18">
        <v>-2.1666550606000001</v>
      </c>
      <c r="O598" s="19">
        <v>200</v>
      </c>
      <c r="P598" s="18">
        <v>-1.1450293802</v>
      </c>
      <c r="Q598" s="17">
        <v>200</v>
      </c>
      <c r="R598" s="18">
        <v>-2.1721831073</v>
      </c>
      <c r="S598" s="19">
        <v>200</v>
      </c>
      <c r="T598" s="18">
        <v>-1.0600924964</v>
      </c>
      <c r="U598" s="19">
        <v>200</v>
      </c>
      <c r="V598" s="19">
        <f t="shared" ref="V598:V646" si="124">MEDIAN(B598,F598,J598,N598,R598)</f>
        <v>-2.18227401</v>
      </c>
      <c r="W598" s="19">
        <f t="shared" ref="W598:W646" si="125">_xlfn.STDEV.S(B598,F598,J598,N598,R598)</f>
        <v>2.4915509478144238E-2</v>
      </c>
      <c r="X598" s="19">
        <f t="shared" ref="X598:X646" si="126">MEDIAN(D598,H598,L598,P598,T598)</f>
        <v>-1.0600924964</v>
      </c>
      <c r="Y598" s="19">
        <f t="shared" ref="Y598:Y646" si="127">_xlfn.STDEV.S(D598,H598,L598,P598,T598)</f>
        <v>0.13928601861706977</v>
      </c>
      <c r="Z598" s="20">
        <f>Y598+W598</f>
        <v>0.16420152809521402</v>
      </c>
      <c r="AA598" s="1">
        <v>2</v>
      </c>
      <c r="AB598" s="1">
        <v>27.5</v>
      </c>
    </row>
    <row r="599" spans="1:28" x14ac:dyDescent="0.3">
      <c r="A599" s="17">
        <v>300</v>
      </c>
      <c r="B599" s="18">
        <v>-2.2396083472999999</v>
      </c>
      <c r="C599" s="19">
        <v>300</v>
      </c>
      <c r="D599" s="18">
        <v>-1.0094264315999999</v>
      </c>
      <c r="E599" s="17">
        <v>300</v>
      </c>
      <c r="F599" s="18">
        <v>-2.2405252456000002</v>
      </c>
      <c r="G599" s="19">
        <v>300</v>
      </c>
      <c r="H599" s="18">
        <v>-1.5379247891000001</v>
      </c>
      <c r="I599" s="17">
        <v>300</v>
      </c>
      <c r="J599" s="18">
        <v>-2.1999309717000002</v>
      </c>
      <c r="K599" s="19">
        <v>300</v>
      </c>
      <c r="L599" s="18">
        <v>-0.91213861750000003</v>
      </c>
      <c r="M599" s="17">
        <v>300</v>
      </c>
      <c r="N599" s="18">
        <v>-2.1809279427999999</v>
      </c>
      <c r="O599" s="19">
        <v>300</v>
      </c>
      <c r="P599" s="18">
        <v>-1.3859000925</v>
      </c>
      <c r="Q599" s="17">
        <v>300</v>
      </c>
      <c r="R599" s="18">
        <v>-2.1689504207999999</v>
      </c>
      <c r="S599" s="19">
        <v>300</v>
      </c>
      <c r="T599" s="18">
        <v>-1.1236858729999999</v>
      </c>
      <c r="U599" s="19">
        <v>300</v>
      </c>
      <c r="V599" s="19">
        <f t="shared" si="124"/>
        <v>-2.1999309717000002</v>
      </c>
      <c r="W599" s="19">
        <f t="shared" si="125"/>
        <v>3.3013729780892037E-2</v>
      </c>
      <c r="X599" s="19">
        <f t="shared" si="126"/>
        <v>-1.1236858729999999</v>
      </c>
      <c r="Y599" s="19">
        <f t="shared" si="127"/>
        <v>0.26151818903458851</v>
      </c>
      <c r="Z599" s="20">
        <f t="shared" ref="Z599:Z646" si="128">Y599+W599</f>
        <v>0.29453191881548058</v>
      </c>
      <c r="AA599" s="1">
        <v>3</v>
      </c>
      <c r="AB599" s="1">
        <v>27</v>
      </c>
    </row>
    <row r="600" spans="1:28" x14ac:dyDescent="0.3">
      <c r="A600" s="17">
        <v>400</v>
      </c>
      <c r="B600" s="18">
        <v>-2.2254084238999998</v>
      </c>
      <c r="C600" s="19">
        <v>400</v>
      </c>
      <c r="D600" s="18">
        <v>-1.4617948272000001</v>
      </c>
      <c r="E600" s="17">
        <v>400</v>
      </c>
      <c r="F600" s="18">
        <v>-2.2342525745000001</v>
      </c>
      <c r="G600" s="19">
        <v>400</v>
      </c>
      <c r="H600" s="18">
        <v>-0.68232930349999998</v>
      </c>
      <c r="I600" s="17">
        <v>400</v>
      </c>
      <c r="J600" s="18">
        <v>-2.201890074</v>
      </c>
      <c r="K600" s="19">
        <v>400</v>
      </c>
      <c r="L600" s="18">
        <v>-0.98024325069999996</v>
      </c>
      <c r="M600" s="17">
        <v>400</v>
      </c>
      <c r="N600" s="18">
        <v>-2.1764619125000002</v>
      </c>
      <c r="O600" s="19">
        <v>400</v>
      </c>
      <c r="P600" s="18">
        <v>-0.97821041210000004</v>
      </c>
      <c r="Q600" s="17">
        <v>400</v>
      </c>
      <c r="R600" s="18">
        <v>-2.1911110084000001</v>
      </c>
      <c r="S600" s="19">
        <v>400</v>
      </c>
      <c r="T600" s="18">
        <v>-1.3113692828000001</v>
      </c>
      <c r="U600" s="19">
        <v>400</v>
      </c>
      <c r="V600" s="19">
        <f t="shared" si="124"/>
        <v>-2.201890074</v>
      </c>
      <c r="W600" s="19">
        <f t="shared" si="125"/>
        <v>2.3905091415640112E-2</v>
      </c>
      <c r="X600" s="19">
        <f t="shared" si="126"/>
        <v>-0.98024325069999996</v>
      </c>
      <c r="Y600" s="19">
        <f t="shared" si="127"/>
        <v>0.30729246777424857</v>
      </c>
      <c r="Z600" s="20">
        <f t="shared" si="128"/>
        <v>0.33119755918988869</v>
      </c>
      <c r="AA600" s="1">
        <v>4</v>
      </c>
      <c r="AB600" s="1">
        <v>27.5</v>
      </c>
    </row>
    <row r="601" spans="1:28" x14ac:dyDescent="0.3">
      <c r="A601" s="17">
        <v>500</v>
      </c>
      <c r="B601" s="18">
        <v>-2.2408129394</v>
      </c>
      <c r="C601" s="19">
        <v>500</v>
      </c>
      <c r="D601" s="18">
        <v>-0.72424105520000004</v>
      </c>
      <c r="E601" s="17">
        <v>500</v>
      </c>
      <c r="F601" s="18">
        <v>-2.2425324926000001</v>
      </c>
      <c r="G601" s="19">
        <v>500</v>
      </c>
      <c r="H601" s="18">
        <v>-1.1524162351</v>
      </c>
      <c r="I601" s="17">
        <v>500</v>
      </c>
      <c r="J601" s="18">
        <v>-2.1914289371</v>
      </c>
      <c r="K601" s="19">
        <v>500</v>
      </c>
      <c r="L601" s="18">
        <v>-0.82622615769999996</v>
      </c>
      <c r="M601" s="17">
        <v>500</v>
      </c>
      <c r="N601" s="18">
        <v>-2.1739347441999999</v>
      </c>
      <c r="O601" s="19">
        <v>500</v>
      </c>
      <c r="P601" s="18">
        <v>-1.2033976414000001</v>
      </c>
      <c r="Q601" s="17">
        <v>500</v>
      </c>
      <c r="R601" s="18">
        <v>-2.2171552517999999</v>
      </c>
      <c r="S601" s="19">
        <v>500</v>
      </c>
      <c r="T601" s="18">
        <v>-1.1206603230000001</v>
      </c>
      <c r="U601" s="19">
        <v>500</v>
      </c>
      <c r="V601" s="19">
        <f t="shared" si="124"/>
        <v>-2.2171552517999999</v>
      </c>
      <c r="W601" s="19">
        <f t="shared" si="125"/>
        <v>3.022519385673365E-2</v>
      </c>
      <c r="X601" s="19">
        <f t="shared" si="126"/>
        <v>-1.1206603230000001</v>
      </c>
      <c r="Y601" s="19">
        <f t="shared" si="127"/>
        <v>0.21520652799119461</v>
      </c>
      <c r="Z601" s="20">
        <f t="shared" si="128"/>
        <v>0.24543172184792825</v>
      </c>
      <c r="AA601" s="1">
        <v>5</v>
      </c>
      <c r="AB601" s="1">
        <v>27.5</v>
      </c>
    </row>
    <row r="602" spans="1:28" x14ac:dyDescent="0.3">
      <c r="A602" s="17">
        <v>600</v>
      </c>
      <c r="B602" s="18">
        <v>-2.2535574139999999</v>
      </c>
      <c r="C602" s="19">
        <v>600</v>
      </c>
      <c r="D602" s="18">
        <v>-1.0945575968000001</v>
      </c>
      <c r="E602" s="17">
        <v>600</v>
      </c>
      <c r="F602" s="18">
        <v>-2.2221948122000001</v>
      </c>
      <c r="G602" s="19">
        <v>600</v>
      </c>
      <c r="H602" s="18">
        <v>-1.1893746782000001</v>
      </c>
      <c r="I602" s="17">
        <v>600</v>
      </c>
      <c r="J602" s="18">
        <v>-2.2338656408999999</v>
      </c>
      <c r="K602" s="19">
        <v>600</v>
      </c>
      <c r="L602" s="18">
        <v>-0.82973600199999997</v>
      </c>
      <c r="M602" s="17">
        <v>600</v>
      </c>
      <c r="N602" s="18">
        <v>-2.1731302735</v>
      </c>
      <c r="O602" s="19">
        <v>600</v>
      </c>
      <c r="P602" s="18">
        <v>-1.2853196091000001</v>
      </c>
      <c r="Q602" s="17">
        <v>600</v>
      </c>
      <c r="R602" s="18">
        <v>-2.1950232198999999</v>
      </c>
      <c r="S602" s="19">
        <v>600</v>
      </c>
      <c r="T602" s="18">
        <v>-1.1003890526</v>
      </c>
      <c r="U602" s="19">
        <v>600</v>
      </c>
      <c r="V602" s="19">
        <f t="shared" si="124"/>
        <v>-2.2221948122000001</v>
      </c>
      <c r="W602" s="19">
        <f t="shared" si="125"/>
        <v>3.1800006116637691E-2</v>
      </c>
      <c r="X602" s="19">
        <f t="shared" si="126"/>
        <v>-1.1003890526</v>
      </c>
      <c r="Y602" s="19">
        <f t="shared" si="127"/>
        <v>0.16985546260623641</v>
      </c>
      <c r="Z602" s="20">
        <f t="shared" si="128"/>
        <v>0.2016554687228741</v>
      </c>
      <c r="AA602" s="1">
        <v>6</v>
      </c>
      <c r="AB602" s="1">
        <v>27.25</v>
      </c>
    </row>
    <row r="603" spans="1:28" x14ac:dyDescent="0.3">
      <c r="A603" s="17">
        <v>700</v>
      </c>
      <c r="B603" s="18">
        <v>-2.2542092352999998</v>
      </c>
      <c r="C603" s="19">
        <v>700</v>
      </c>
      <c r="D603" s="18">
        <v>-1.1390550820000001</v>
      </c>
      <c r="E603" s="17">
        <v>700</v>
      </c>
      <c r="F603" s="18">
        <v>-2.2483480666000002</v>
      </c>
      <c r="G603" s="19">
        <v>700</v>
      </c>
      <c r="H603" s="18">
        <v>-0.99113656930000005</v>
      </c>
      <c r="I603" s="17">
        <v>700</v>
      </c>
      <c r="J603" s="18">
        <v>-2.2115072005999998</v>
      </c>
      <c r="K603" s="19">
        <v>700</v>
      </c>
      <c r="L603" s="18">
        <v>-0.68979060169999995</v>
      </c>
      <c r="M603" s="17">
        <v>700</v>
      </c>
      <c r="N603" s="18">
        <v>-2.1817447416000002</v>
      </c>
      <c r="O603" s="19">
        <v>700</v>
      </c>
      <c r="P603" s="18">
        <v>-1.2973713527999999</v>
      </c>
      <c r="Q603" s="17">
        <v>700</v>
      </c>
      <c r="R603" s="18">
        <v>-2.2014967178</v>
      </c>
      <c r="S603" s="19">
        <v>700</v>
      </c>
      <c r="T603" s="18">
        <v>-0.9565229676</v>
      </c>
      <c r="U603" s="19">
        <v>700</v>
      </c>
      <c r="V603" s="19">
        <f t="shared" si="124"/>
        <v>-2.2115072005999998</v>
      </c>
      <c r="W603" s="19">
        <f t="shared" si="125"/>
        <v>3.1025783554102973E-2</v>
      </c>
      <c r="X603" s="19">
        <f t="shared" si="126"/>
        <v>-0.99113656930000005</v>
      </c>
      <c r="Y603" s="19">
        <f t="shared" si="127"/>
        <v>0.22631458814026781</v>
      </c>
      <c r="Z603" s="20">
        <f t="shared" si="128"/>
        <v>0.2573403716943708</v>
      </c>
      <c r="AA603" s="1">
        <v>7</v>
      </c>
      <c r="AB603" s="1">
        <v>27</v>
      </c>
    </row>
    <row r="604" spans="1:28" x14ac:dyDescent="0.3">
      <c r="A604" s="17">
        <v>800</v>
      </c>
      <c r="B604" s="18">
        <v>-2.2681996514999998</v>
      </c>
      <c r="C604" s="19">
        <v>800</v>
      </c>
      <c r="D604" s="18">
        <v>-1.7585904004999999</v>
      </c>
      <c r="E604" s="17">
        <v>800</v>
      </c>
      <c r="F604" s="18">
        <v>-2.2541531161999999</v>
      </c>
      <c r="G604" s="19">
        <v>800</v>
      </c>
      <c r="H604" s="18">
        <v>-0.70044754409999999</v>
      </c>
      <c r="I604" s="17">
        <v>800</v>
      </c>
      <c r="J604" s="18">
        <v>-2.2042030736</v>
      </c>
      <c r="K604" s="19">
        <v>800</v>
      </c>
      <c r="L604" s="18">
        <v>-1.3340582507000001</v>
      </c>
      <c r="M604" s="17">
        <v>800</v>
      </c>
      <c r="N604" s="18">
        <v>-2.2191503257999998</v>
      </c>
      <c r="O604" s="19">
        <v>800</v>
      </c>
      <c r="P604" s="18">
        <v>-0.62858808200000005</v>
      </c>
      <c r="Q604" s="17">
        <v>800</v>
      </c>
      <c r="R604" s="18">
        <v>-2.1956858216000001</v>
      </c>
      <c r="S604" s="19">
        <v>800</v>
      </c>
      <c r="T604" s="18">
        <v>-1.1388197958999999</v>
      </c>
      <c r="U604" s="19">
        <v>800</v>
      </c>
      <c r="V604" s="19">
        <f t="shared" si="124"/>
        <v>-2.2191503257999998</v>
      </c>
      <c r="W604" s="19">
        <f t="shared" si="125"/>
        <v>3.1576995211641548E-2</v>
      </c>
      <c r="X604" s="19">
        <f t="shared" si="126"/>
        <v>-1.1388197958999999</v>
      </c>
      <c r="Y604" s="19">
        <f t="shared" si="127"/>
        <v>0.4666826463932997</v>
      </c>
      <c r="Z604" s="20">
        <f t="shared" si="128"/>
        <v>0.49825964160494124</v>
      </c>
      <c r="AA604" s="1">
        <v>8</v>
      </c>
      <c r="AB604" s="1">
        <v>27.25</v>
      </c>
    </row>
    <row r="605" spans="1:28" x14ac:dyDescent="0.3">
      <c r="A605" s="17">
        <v>900</v>
      </c>
      <c r="B605" s="18">
        <v>-2.2625695977000002</v>
      </c>
      <c r="C605" s="19">
        <v>900</v>
      </c>
      <c r="D605" s="18">
        <v>-0.69536243630000005</v>
      </c>
      <c r="E605" s="17">
        <v>900</v>
      </c>
      <c r="F605" s="18">
        <v>-2.2593814825999998</v>
      </c>
      <c r="G605" s="19">
        <v>900</v>
      </c>
      <c r="H605" s="18">
        <v>-0.96794238929999998</v>
      </c>
      <c r="I605" s="17">
        <v>900</v>
      </c>
      <c r="J605" s="18">
        <v>-2.2330410468999999</v>
      </c>
      <c r="K605" s="19">
        <v>900</v>
      </c>
      <c r="L605" s="18">
        <v>-0.94007222810000002</v>
      </c>
      <c r="M605" s="17">
        <v>900</v>
      </c>
      <c r="N605" s="18">
        <v>-2.1883400412</v>
      </c>
      <c r="O605" s="19">
        <v>900</v>
      </c>
      <c r="P605" s="18">
        <v>-1.2848341455000001</v>
      </c>
      <c r="Q605" s="17">
        <v>900</v>
      </c>
      <c r="R605" s="18">
        <v>-2.2175356174999998</v>
      </c>
      <c r="S605" s="19">
        <v>900</v>
      </c>
      <c r="T605" s="18">
        <v>-1.4562574252</v>
      </c>
      <c r="U605" s="19">
        <v>900</v>
      </c>
      <c r="V605" s="19">
        <f t="shared" si="124"/>
        <v>-2.2330410468999999</v>
      </c>
      <c r="W605" s="19">
        <f t="shared" si="125"/>
        <v>3.082446035461249E-2</v>
      </c>
      <c r="X605" s="19">
        <f t="shared" si="126"/>
        <v>-0.96794238929999998</v>
      </c>
      <c r="Y605" s="19">
        <f t="shared" si="127"/>
        <v>0.30124436729979115</v>
      </c>
      <c r="Z605" s="20">
        <f t="shared" si="128"/>
        <v>0.33206882765440365</v>
      </c>
      <c r="AA605" s="1">
        <v>9</v>
      </c>
      <c r="AB605" s="1">
        <v>27.5</v>
      </c>
    </row>
    <row r="606" spans="1:28" x14ac:dyDescent="0.3">
      <c r="A606" s="17" t="s">
        <v>10</v>
      </c>
      <c r="B606" s="18">
        <v>-2.2636054654</v>
      </c>
      <c r="C606" s="19" t="s">
        <v>10</v>
      </c>
      <c r="D606" s="18">
        <v>-1.4603730774000001</v>
      </c>
      <c r="E606" s="17" t="s">
        <v>10</v>
      </c>
      <c r="F606" s="18">
        <v>-2.2734927877</v>
      </c>
      <c r="G606" s="19" t="s">
        <v>10</v>
      </c>
      <c r="H606" s="18">
        <v>-1.7528706655999999</v>
      </c>
      <c r="I606" s="17" t="s">
        <v>10</v>
      </c>
      <c r="J606" s="18">
        <v>-2.2381193964000001</v>
      </c>
      <c r="K606" s="19" t="s">
        <v>10</v>
      </c>
      <c r="L606" s="18">
        <v>-1.272067719</v>
      </c>
      <c r="M606" s="17" t="s">
        <v>10</v>
      </c>
      <c r="N606" s="18">
        <v>-2.2098694061000002</v>
      </c>
      <c r="O606" s="19" t="s">
        <v>10</v>
      </c>
      <c r="P606" s="18">
        <v>-1.220514232</v>
      </c>
      <c r="Q606" s="17" t="s">
        <v>10</v>
      </c>
      <c r="R606" s="18">
        <v>-2.2031756831</v>
      </c>
      <c r="S606" s="19" t="s">
        <v>10</v>
      </c>
      <c r="T606" s="18">
        <v>-0.96548156539999996</v>
      </c>
      <c r="U606" s="19" t="s">
        <v>10</v>
      </c>
      <c r="V606" s="19">
        <f t="shared" si="124"/>
        <v>-2.2381193964000001</v>
      </c>
      <c r="W606" s="19">
        <f t="shared" si="125"/>
        <v>3.1300366762713958E-2</v>
      </c>
      <c r="X606" s="19">
        <f t="shared" si="126"/>
        <v>-1.272067719</v>
      </c>
      <c r="Y606" s="19">
        <f t="shared" si="127"/>
        <v>0.29323323098463439</v>
      </c>
      <c r="Z606" s="20">
        <f t="shared" si="128"/>
        <v>0.32453359774734836</v>
      </c>
      <c r="AA606" s="1">
        <v>10</v>
      </c>
      <c r="AB606" s="1">
        <v>27.75</v>
      </c>
    </row>
    <row r="607" spans="1:28" x14ac:dyDescent="0.3">
      <c r="A607" s="17" t="s">
        <v>9</v>
      </c>
      <c r="B607" s="18">
        <v>-2.3496874744</v>
      </c>
      <c r="C607" s="19" t="s">
        <v>9</v>
      </c>
      <c r="D607" s="18">
        <v>-1.2031971264000001</v>
      </c>
      <c r="E607" s="17" t="s">
        <v>9</v>
      </c>
      <c r="F607" s="18">
        <v>-2.3015033740000002</v>
      </c>
      <c r="G607" s="19" t="s">
        <v>9</v>
      </c>
      <c r="H607" s="18">
        <v>-0.5420638297</v>
      </c>
      <c r="I607" s="17" t="s">
        <v>9</v>
      </c>
      <c r="J607" s="18">
        <v>-2.2366627689</v>
      </c>
      <c r="K607" s="19" t="s">
        <v>9</v>
      </c>
      <c r="L607" s="18">
        <v>-1.9088801870000001</v>
      </c>
      <c r="M607" s="17" t="s">
        <v>9</v>
      </c>
      <c r="N607" s="18">
        <v>-2.2721624762000001</v>
      </c>
      <c r="O607" s="19" t="s">
        <v>9</v>
      </c>
      <c r="P607" s="18">
        <v>-0.76960117979999998</v>
      </c>
      <c r="Q607" s="17" t="s">
        <v>9</v>
      </c>
      <c r="R607" s="18">
        <v>-2.273072623</v>
      </c>
      <c r="S607" s="19" t="s">
        <v>9</v>
      </c>
      <c r="T607" s="18">
        <v>-1.7132835206999999</v>
      </c>
      <c r="U607" s="19" t="s">
        <v>9</v>
      </c>
      <c r="V607" s="19">
        <f t="shared" si="124"/>
        <v>-2.273072623</v>
      </c>
      <c r="W607" s="19">
        <f t="shared" si="125"/>
        <v>4.2093044201333196E-2</v>
      </c>
      <c r="X607" s="19">
        <f t="shared" si="126"/>
        <v>-1.2031971264000001</v>
      </c>
      <c r="Y607" s="19">
        <f t="shared" si="127"/>
        <v>0.58744132600973054</v>
      </c>
      <c r="Z607" s="20">
        <f t="shared" si="128"/>
        <v>0.62953437021106373</v>
      </c>
      <c r="AA607" s="1" t="s">
        <v>48</v>
      </c>
      <c r="AB607" s="1">
        <f>AVERAGE(AB597:AB606)</f>
        <v>27.35</v>
      </c>
    </row>
    <row r="608" spans="1:28" x14ac:dyDescent="0.3">
      <c r="A608" s="17" t="s">
        <v>8</v>
      </c>
      <c r="B608" s="18">
        <v>-2.3333232694000001</v>
      </c>
      <c r="C608" s="19" t="s">
        <v>8</v>
      </c>
      <c r="D608" s="18">
        <v>-0.87689415189999997</v>
      </c>
      <c r="E608" s="17" t="s">
        <v>8</v>
      </c>
      <c r="F608" s="18">
        <v>-2.3314179542</v>
      </c>
      <c r="G608" s="19" t="s">
        <v>8</v>
      </c>
      <c r="H608" s="18">
        <v>-1.712162521</v>
      </c>
      <c r="I608" s="17" t="s">
        <v>8</v>
      </c>
      <c r="J608" s="18">
        <v>-2.2515187910000001</v>
      </c>
      <c r="K608" s="19" t="s">
        <v>8</v>
      </c>
      <c r="L608" s="18">
        <v>-2.2936618869999998</v>
      </c>
      <c r="M608" s="17" t="s">
        <v>8</v>
      </c>
      <c r="N608" s="18">
        <v>-2.2699558992000002</v>
      </c>
      <c r="O608" s="19" t="s">
        <v>8</v>
      </c>
      <c r="P608" s="18">
        <v>-1.0837592457</v>
      </c>
      <c r="Q608" s="17" t="s">
        <v>8</v>
      </c>
      <c r="R608" s="18">
        <v>-2.2865520351000002</v>
      </c>
      <c r="S608" s="19" t="s">
        <v>8</v>
      </c>
      <c r="T608" s="18">
        <v>-1.1140889542000001</v>
      </c>
      <c r="U608" s="19" t="s">
        <v>8</v>
      </c>
      <c r="V608" s="19">
        <f t="shared" si="124"/>
        <v>-2.2865520351000002</v>
      </c>
      <c r="W608" s="19">
        <f t="shared" si="125"/>
        <v>3.6684923971331648E-2</v>
      </c>
      <c r="X608" s="19">
        <f t="shared" si="126"/>
        <v>-1.1140889542000001</v>
      </c>
      <c r="Y608" s="19">
        <f t="shared" si="127"/>
        <v>0.58098448265501124</v>
      </c>
      <c r="Z608" s="20">
        <f t="shared" si="128"/>
        <v>0.61766940662634284</v>
      </c>
    </row>
    <row r="609" spans="1:26" x14ac:dyDescent="0.3">
      <c r="A609" s="17" t="s">
        <v>21</v>
      </c>
      <c r="B609" s="18">
        <v>-2.4037504595999999</v>
      </c>
      <c r="C609" s="19" t="s">
        <v>21</v>
      </c>
      <c r="D609" s="18">
        <v>-1.609516312</v>
      </c>
      <c r="E609" s="17" t="s">
        <v>21</v>
      </c>
      <c r="F609" s="18">
        <v>-2.3490809703000002</v>
      </c>
      <c r="G609" s="19" t="s">
        <v>21</v>
      </c>
      <c r="H609" s="18">
        <v>-1.8246753441000001</v>
      </c>
      <c r="I609" s="17" t="s">
        <v>21</v>
      </c>
      <c r="J609" s="18">
        <v>-2.2982211902</v>
      </c>
      <c r="K609" s="19" t="s">
        <v>21</v>
      </c>
      <c r="L609" s="18">
        <v>-2.3599824981999999</v>
      </c>
      <c r="M609" s="17" t="s">
        <v>21</v>
      </c>
      <c r="N609" s="18">
        <v>-2.2990956311000001</v>
      </c>
      <c r="O609" s="19" t="s">
        <v>21</v>
      </c>
      <c r="P609" s="18">
        <v>-1.3612671048</v>
      </c>
      <c r="Q609" s="17" t="s">
        <v>21</v>
      </c>
      <c r="R609" s="18">
        <v>-2.2708572185000002</v>
      </c>
      <c r="S609" s="19" t="s">
        <v>21</v>
      </c>
      <c r="T609" s="18">
        <v>-2.5247453502999999</v>
      </c>
      <c r="U609" s="19" t="s">
        <v>21</v>
      </c>
      <c r="V609" s="19">
        <f t="shared" si="124"/>
        <v>-2.2990956311000001</v>
      </c>
      <c r="W609" s="19">
        <f t="shared" si="125"/>
        <v>5.2673329433181253E-2</v>
      </c>
      <c r="X609" s="19">
        <f t="shared" si="126"/>
        <v>-1.8246753441000001</v>
      </c>
      <c r="Y609" s="19">
        <f t="shared" si="127"/>
        <v>0.49388382178440426</v>
      </c>
      <c r="Z609" s="20">
        <f t="shared" si="128"/>
        <v>0.54655715121758552</v>
      </c>
    </row>
    <row r="610" spans="1:26" x14ac:dyDescent="0.3">
      <c r="A610" s="17" t="s">
        <v>7</v>
      </c>
      <c r="B610" s="18">
        <v>-2.328822674</v>
      </c>
      <c r="C610" s="19" t="s">
        <v>7</v>
      </c>
      <c r="D610" s="18">
        <v>-0.98038873780000002</v>
      </c>
      <c r="E610" s="17" t="s">
        <v>7</v>
      </c>
      <c r="F610" s="18">
        <v>-2.3153833147</v>
      </c>
      <c r="G610" s="19" t="s">
        <v>7</v>
      </c>
      <c r="H610" s="18">
        <v>-2.0386382279999999</v>
      </c>
      <c r="I610" s="17" t="s">
        <v>7</v>
      </c>
      <c r="J610" s="18">
        <v>-2.3345104666999998</v>
      </c>
      <c r="K610" s="19" t="s">
        <v>7</v>
      </c>
      <c r="L610" s="18">
        <v>-1.9841398497</v>
      </c>
      <c r="M610" s="17" t="s">
        <v>7</v>
      </c>
      <c r="N610" s="18">
        <v>-2.2247217753999999</v>
      </c>
      <c r="O610" s="19" t="s">
        <v>7</v>
      </c>
      <c r="P610" s="18">
        <v>-2.4088878923000001</v>
      </c>
      <c r="Q610" s="17" t="s">
        <v>7</v>
      </c>
      <c r="R610" s="18">
        <v>-2.3260275368999999</v>
      </c>
      <c r="S610" s="19" t="s">
        <v>7</v>
      </c>
      <c r="T610" s="18">
        <v>-2.1372268941999999</v>
      </c>
      <c r="U610" s="19" t="s">
        <v>7</v>
      </c>
      <c r="V610" s="19">
        <f t="shared" si="124"/>
        <v>-2.3260275368999999</v>
      </c>
      <c r="W610" s="19">
        <f t="shared" si="125"/>
        <v>4.5904691215332638E-2</v>
      </c>
      <c r="X610" s="19">
        <f t="shared" si="126"/>
        <v>-2.0386382279999999</v>
      </c>
      <c r="Y610" s="19">
        <f t="shared" si="127"/>
        <v>0.54468860304254818</v>
      </c>
      <c r="Z610" s="20">
        <f t="shared" si="128"/>
        <v>0.59059329425788087</v>
      </c>
    </row>
    <row r="611" spans="1:26" x14ac:dyDescent="0.3">
      <c r="A611" s="17" t="s">
        <v>22</v>
      </c>
      <c r="B611" s="18">
        <v>-2.3990172759999999</v>
      </c>
      <c r="C611" s="19" t="s">
        <v>22</v>
      </c>
      <c r="D611" s="18">
        <v>-1.8448421907000001</v>
      </c>
      <c r="E611" s="17" t="s">
        <v>22</v>
      </c>
      <c r="F611" s="18">
        <v>-2.2559386146999998</v>
      </c>
      <c r="G611" s="19" t="s">
        <v>22</v>
      </c>
      <c r="H611" s="18">
        <v>-2.5857322900000002</v>
      </c>
      <c r="I611" s="17" t="s">
        <v>22</v>
      </c>
      <c r="J611" s="18">
        <v>-2.3319473438</v>
      </c>
      <c r="K611" s="19" t="s">
        <v>22</v>
      </c>
      <c r="L611" s="18">
        <v>-3.1725329723</v>
      </c>
      <c r="M611" s="17" t="s">
        <v>22</v>
      </c>
      <c r="N611" s="18">
        <v>-2.3048660373000001</v>
      </c>
      <c r="O611" s="19" t="s">
        <v>22</v>
      </c>
      <c r="P611" s="18">
        <v>-3.2652257642000002</v>
      </c>
      <c r="Q611" s="17" t="s">
        <v>22</v>
      </c>
      <c r="R611" s="18">
        <v>-2.3250205294000001</v>
      </c>
      <c r="S611" s="19" t="s">
        <v>22</v>
      </c>
      <c r="T611" s="18">
        <v>-2.6371387677000002</v>
      </c>
      <c r="U611" s="19" t="s">
        <v>22</v>
      </c>
      <c r="V611" s="19">
        <f t="shared" si="124"/>
        <v>-2.3250205294000001</v>
      </c>
      <c r="W611" s="19">
        <f t="shared" si="125"/>
        <v>5.1691858823427882E-2</v>
      </c>
      <c r="X611" s="19">
        <f t="shared" si="126"/>
        <v>-2.6371387677000002</v>
      </c>
      <c r="Y611" s="19">
        <f t="shared" si="127"/>
        <v>0.56812523020547501</v>
      </c>
      <c r="Z611" s="20">
        <f t="shared" si="128"/>
        <v>0.61981708902890287</v>
      </c>
    </row>
    <row r="612" spans="1:26" x14ac:dyDescent="0.3">
      <c r="A612" s="17" t="s">
        <v>23</v>
      </c>
      <c r="B612" s="18">
        <v>-2.342434124</v>
      </c>
      <c r="C612" s="19" t="s">
        <v>23</v>
      </c>
      <c r="D612" s="18">
        <v>-4.1913357725999996</v>
      </c>
      <c r="E612" s="17" t="s">
        <v>23</v>
      </c>
      <c r="F612" s="18">
        <v>-2.3632221462</v>
      </c>
      <c r="G612" s="19" t="s">
        <v>23</v>
      </c>
      <c r="H612" s="18">
        <v>-4.0997770708000001</v>
      </c>
      <c r="I612" s="17" t="s">
        <v>23</v>
      </c>
      <c r="J612" s="18">
        <v>-2.3218355934999999</v>
      </c>
      <c r="K612" s="19" t="s">
        <v>23</v>
      </c>
      <c r="L612" s="18">
        <v>-2.7404342921999998</v>
      </c>
      <c r="M612" s="17" t="s">
        <v>23</v>
      </c>
      <c r="N612" s="18">
        <v>-2.2904715059999998</v>
      </c>
      <c r="O612" s="19" t="s">
        <v>23</v>
      </c>
      <c r="P612" s="18">
        <v>-2.5844763381</v>
      </c>
      <c r="Q612" s="17" t="s">
        <v>23</v>
      </c>
      <c r="R612" s="18">
        <v>-2.3200809150000001</v>
      </c>
      <c r="S612" s="19" t="s">
        <v>23</v>
      </c>
      <c r="T612" s="18">
        <v>-3.4761567690000001</v>
      </c>
      <c r="U612" s="19" t="s">
        <v>23</v>
      </c>
      <c r="V612" s="19">
        <f t="shared" si="124"/>
        <v>-2.3218355934999999</v>
      </c>
      <c r="W612" s="19">
        <f t="shared" si="125"/>
        <v>2.7190431362692356E-2</v>
      </c>
      <c r="X612" s="19">
        <f t="shared" si="126"/>
        <v>-3.4761567690000001</v>
      </c>
      <c r="Y612" s="19">
        <f t="shared" si="127"/>
        <v>0.74500107950828443</v>
      </c>
      <c r="Z612" s="20">
        <f t="shared" si="128"/>
        <v>0.77219151087097682</v>
      </c>
    </row>
    <row r="613" spans="1:26" x14ac:dyDescent="0.3">
      <c r="A613" s="17" t="s">
        <v>6</v>
      </c>
      <c r="B613" s="18">
        <v>-2.4307175768999998</v>
      </c>
      <c r="C613" s="19" t="s">
        <v>6</v>
      </c>
      <c r="D613" s="18">
        <v>-3.3814146545999999</v>
      </c>
      <c r="E613" s="17" t="s">
        <v>6</v>
      </c>
      <c r="F613" s="18">
        <v>-2.3348195947999999</v>
      </c>
      <c r="G613" s="19" t="s">
        <v>6</v>
      </c>
      <c r="H613" s="18">
        <v>-3.2687876091999999</v>
      </c>
      <c r="I613" s="17" t="s">
        <v>6</v>
      </c>
      <c r="J613" s="18">
        <v>-2.3623839548999999</v>
      </c>
      <c r="K613" s="19" t="s">
        <v>6</v>
      </c>
      <c r="L613" s="18">
        <v>-3.2194375678</v>
      </c>
      <c r="M613" s="17" t="s">
        <v>6</v>
      </c>
      <c r="N613" s="18">
        <v>-2.3217684429999998</v>
      </c>
      <c r="O613" s="19" t="s">
        <v>6</v>
      </c>
      <c r="P613" s="18">
        <v>-3.1776418073000001</v>
      </c>
      <c r="Q613" s="17" t="s">
        <v>6</v>
      </c>
      <c r="R613" s="18">
        <v>-2.3007697636</v>
      </c>
      <c r="S613" s="19" t="s">
        <v>6</v>
      </c>
      <c r="T613" s="18">
        <v>-3.6129030783</v>
      </c>
      <c r="U613" s="19" t="s">
        <v>6</v>
      </c>
      <c r="V613" s="19">
        <f t="shared" si="124"/>
        <v>-2.3348195947999999</v>
      </c>
      <c r="W613" s="19">
        <f t="shared" si="125"/>
        <v>5.0298432010489211E-2</v>
      </c>
      <c r="X613" s="19">
        <f t="shared" si="126"/>
        <v>-3.2687876091999999</v>
      </c>
      <c r="Y613" s="19">
        <f t="shared" si="127"/>
        <v>0.17452857918590745</v>
      </c>
      <c r="Z613" s="20">
        <f t="shared" si="128"/>
        <v>0.22482701119639664</v>
      </c>
    </row>
    <row r="614" spans="1:26" x14ac:dyDescent="0.3">
      <c r="A614" s="17" t="s">
        <v>24</v>
      </c>
      <c r="B614" s="18">
        <v>-2.3611846946999999</v>
      </c>
      <c r="C614" s="19" t="s">
        <v>24</v>
      </c>
      <c r="D614" s="18">
        <v>-3.1725019237000001</v>
      </c>
      <c r="E614" s="17" t="s">
        <v>24</v>
      </c>
      <c r="F614" s="18">
        <v>-2.4038323747999999</v>
      </c>
      <c r="G614" s="19" t="s">
        <v>24</v>
      </c>
      <c r="H614" s="18">
        <v>-3.2344795784000002</v>
      </c>
      <c r="I614" s="17" t="s">
        <v>24</v>
      </c>
      <c r="J614" s="18">
        <v>-2.3547400566999999</v>
      </c>
      <c r="K614" s="19" t="s">
        <v>24</v>
      </c>
      <c r="L614" s="18">
        <v>-2.4378349616000001</v>
      </c>
      <c r="M614" s="17" t="s">
        <v>24</v>
      </c>
      <c r="N614" s="18">
        <v>-2.2997050353000001</v>
      </c>
      <c r="O614" s="19" t="s">
        <v>24</v>
      </c>
      <c r="P614" s="18">
        <v>-2.8808849102999998</v>
      </c>
      <c r="Q614" s="17" t="s">
        <v>24</v>
      </c>
      <c r="R614" s="18">
        <v>-2.3777964162999998</v>
      </c>
      <c r="S614" s="19" t="s">
        <v>24</v>
      </c>
      <c r="T614" s="18">
        <v>-3.2431516625999999</v>
      </c>
      <c r="U614" s="19" t="s">
        <v>24</v>
      </c>
      <c r="V614" s="19">
        <f t="shared" si="124"/>
        <v>-2.3611846946999999</v>
      </c>
      <c r="W614" s="19">
        <f t="shared" si="125"/>
        <v>3.8409112550996563E-2</v>
      </c>
      <c r="X614" s="19">
        <f t="shared" si="126"/>
        <v>-3.1725019237000001</v>
      </c>
      <c r="Y614" s="19">
        <f t="shared" si="127"/>
        <v>0.34419624697245521</v>
      </c>
      <c r="Z614" s="20">
        <f t="shared" si="128"/>
        <v>0.38260535952345176</v>
      </c>
    </row>
    <row r="615" spans="1:26" x14ac:dyDescent="0.3">
      <c r="A615" s="17" t="s">
        <v>25</v>
      </c>
      <c r="B615" s="18">
        <v>-2.4131253802999999</v>
      </c>
      <c r="C615" s="19" t="s">
        <v>25</v>
      </c>
      <c r="D615" s="18">
        <v>-3.7775957234000002</v>
      </c>
      <c r="E615" s="17" t="s">
        <v>25</v>
      </c>
      <c r="F615" s="18">
        <v>-2.4081419007</v>
      </c>
      <c r="G615" s="19" t="s">
        <v>25</v>
      </c>
      <c r="H615" s="18">
        <v>-4.0478959725000001</v>
      </c>
      <c r="I615" s="17" t="s">
        <v>25</v>
      </c>
      <c r="J615" s="18">
        <v>-2.3942602720999999</v>
      </c>
      <c r="K615" s="19" t="s">
        <v>25</v>
      </c>
      <c r="L615" s="18">
        <v>-3.2834432246</v>
      </c>
      <c r="M615" s="17" t="s">
        <v>25</v>
      </c>
      <c r="N615" s="18">
        <v>-2.3531992759999998</v>
      </c>
      <c r="O615" s="19" t="s">
        <v>25</v>
      </c>
      <c r="P615" s="18">
        <v>-2.9911438843</v>
      </c>
      <c r="Q615" s="17" t="s">
        <v>25</v>
      </c>
      <c r="R615" s="18">
        <v>-2.3245353635999999</v>
      </c>
      <c r="S615" s="19" t="s">
        <v>25</v>
      </c>
      <c r="T615" s="18">
        <v>-3.9875334813999999</v>
      </c>
      <c r="U615" s="19" t="s">
        <v>25</v>
      </c>
      <c r="V615" s="19">
        <f t="shared" si="124"/>
        <v>-2.3942602720999999</v>
      </c>
      <c r="W615" s="19">
        <f t="shared" si="125"/>
        <v>3.8334507443882504E-2</v>
      </c>
      <c r="X615" s="19">
        <f t="shared" si="126"/>
        <v>-3.7775957234000002</v>
      </c>
      <c r="Y615" s="19">
        <f t="shared" si="127"/>
        <v>0.46144122634849527</v>
      </c>
      <c r="Z615" s="20">
        <f t="shared" si="128"/>
        <v>0.49977573379237777</v>
      </c>
    </row>
    <row r="616" spans="1:26" x14ac:dyDescent="0.3">
      <c r="A616" s="17" t="s">
        <v>26</v>
      </c>
      <c r="B616" s="18">
        <v>-2.4724901656</v>
      </c>
      <c r="C616" s="19" t="s">
        <v>26</v>
      </c>
      <c r="D616" s="18">
        <v>-6.6100140864999997</v>
      </c>
      <c r="E616" s="17" t="s">
        <v>26</v>
      </c>
      <c r="F616" s="18">
        <v>-2.5111772401999999</v>
      </c>
      <c r="G616" s="19" t="s">
        <v>26</v>
      </c>
      <c r="H616" s="18">
        <v>-6.5885973073999997</v>
      </c>
      <c r="I616" s="17" t="s">
        <v>26</v>
      </c>
      <c r="J616" s="18">
        <v>-2.5039632949000001</v>
      </c>
      <c r="K616" s="19" t="s">
        <v>26</v>
      </c>
      <c r="L616" s="18">
        <v>-6.4733170732999996</v>
      </c>
      <c r="M616" s="17" t="s">
        <v>26</v>
      </c>
      <c r="N616" s="18">
        <v>-2.4235278027999998</v>
      </c>
      <c r="O616" s="19" t="s">
        <v>26</v>
      </c>
      <c r="P616" s="18">
        <v>-6.7259590327999996</v>
      </c>
      <c r="Q616" s="17" t="s">
        <v>26</v>
      </c>
      <c r="R616" s="18">
        <v>-2.4461753270000002</v>
      </c>
      <c r="S616" s="19" t="s">
        <v>26</v>
      </c>
      <c r="T616" s="18">
        <v>-7.7210202035000002</v>
      </c>
      <c r="U616" s="19" t="s">
        <v>26</v>
      </c>
      <c r="V616" s="19">
        <f t="shared" si="124"/>
        <v>-2.4724901656</v>
      </c>
      <c r="W616" s="19">
        <f t="shared" si="125"/>
        <v>3.7322227217371308E-2</v>
      </c>
      <c r="X616" s="19">
        <f t="shared" si="126"/>
        <v>-6.6100140864999997</v>
      </c>
      <c r="Y616" s="19">
        <f t="shared" si="127"/>
        <v>0.50951936961537636</v>
      </c>
      <c r="Z616" s="20">
        <f t="shared" si="128"/>
        <v>0.54684159683274769</v>
      </c>
    </row>
    <row r="617" spans="1:26" x14ac:dyDescent="0.3">
      <c r="A617" s="17" t="s">
        <v>27</v>
      </c>
      <c r="B617" s="18">
        <v>-2.5812836045999998</v>
      </c>
      <c r="C617" s="19" t="s">
        <v>27</v>
      </c>
      <c r="D617" s="18">
        <v>-9.8377926907000006</v>
      </c>
      <c r="E617" s="17" t="s">
        <v>27</v>
      </c>
      <c r="F617" s="18">
        <v>-2.6279606790000001</v>
      </c>
      <c r="G617" s="19" t="s">
        <v>27</v>
      </c>
      <c r="H617" s="18">
        <v>-9.8025333008000004</v>
      </c>
      <c r="I617" s="17" t="s">
        <v>27</v>
      </c>
      <c r="J617" s="18">
        <v>-2.5707199949000001</v>
      </c>
      <c r="K617" s="19" t="s">
        <v>27</v>
      </c>
      <c r="L617" s="18">
        <v>-9.8387346083999994</v>
      </c>
      <c r="M617" s="17" t="s">
        <v>27</v>
      </c>
      <c r="N617" s="18">
        <v>-2.5437385461000002</v>
      </c>
      <c r="O617" s="19" t="s">
        <v>27</v>
      </c>
      <c r="P617" s="18">
        <v>-9.4296926065999997</v>
      </c>
      <c r="Q617" s="17" t="s">
        <v>27</v>
      </c>
      <c r="R617" s="18">
        <v>-2.5835559492</v>
      </c>
      <c r="S617" s="19" t="s">
        <v>27</v>
      </c>
      <c r="T617" s="18">
        <v>-9.7369657567000001</v>
      </c>
      <c r="U617" s="19" t="s">
        <v>27</v>
      </c>
      <c r="V617" s="19">
        <f t="shared" si="124"/>
        <v>-2.5812836045999998</v>
      </c>
      <c r="W617" s="19">
        <f t="shared" si="125"/>
        <v>3.0434325685831667E-2</v>
      </c>
      <c r="X617" s="19">
        <f t="shared" si="126"/>
        <v>-9.8025333008000004</v>
      </c>
      <c r="Y617" s="19">
        <f t="shared" si="127"/>
        <v>0.17243328115468318</v>
      </c>
      <c r="Z617" s="20">
        <f t="shared" si="128"/>
        <v>0.20286760684051486</v>
      </c>
    </row>
    <row r="618" spans="1:26" x14ac:dyDescent="0.3">
      <c r="A618" s="17" t="s">
        <v>28</v>
      </c>
      <c r="B618" s="18">
        <v>-2.7254454505000001</v>
      </c>
      <c r="C618" s="19" t="s">
        <v>28</v>
      </c>
      <c r="D618" s="18">
        <v>-12.359556938200001</v>
      </c>
      <c r="E618" s="17" t="s">
        <v>28</v>
      </c>
      <c r="F618" s="18">
        <v>-2.7675560028000001</v>
      </c>
      <c r="G618" s="19" t="s">
        <v>28</v>
      </c>
      <c r="H618" s="18">
        <v>-13.009112093200001</v>
      </c>
      <c r="I618" s="17" t="s">
        <v>28</v>
      </c>
      <c r="J618" s="18">
        <v>-2.7560522806000001</v>
      </c>
      <c r="K618" s="19" t="s">
        <v>28</v>
      </c>
      <c r="L618" s="18">
        <v>-12.2226001094</v>
      </c>
      <c r="M618" s="17" t="s">
        <v>28</v>
      </c>
      <c r="N618" s="18">
        <v>-2.7101331034</v>
      </c>
      <c r="O618" s="19" t="s">
        <v>28</v>
      </c>
      <c r="P618" s="18">
        <v>-12.350263848199999</v>
      </c>
      <c r="Q618" s="17" t="s">
        <v>28</v>
      </c>
      <c r="R618" s="18">
        <v>-2.7257414281000001</v>
      </c>
      <c r="S618" s="19" t="s">
        <v>28</v>
      </c>
      <c r="T618" s="18">
        <v>-11.5564148323</v>
      </c>
      <c r="U618" s="19" t="s">
        <v>28</v>
      </c>
      <c r="V618" s="19">
        <f t="shared" si="124"/>
        <v>-2.7257414281000001</v>
      </c>
      <c r="W618" s="19">
        <f t="shared" si="125"/>
        <v>2.3868131798984046E-2</v>
      </c>
      <c r="X618" s="19">
        <f t="shared" si="126"/>
        <v>-12.350263848199999</v>
      </c>
      <c r="Y618" s="19">
        <f t="shared" si="127"/>
        <v>0.516677425103653</v>
      </c>
      <c r="Z618" s="20">
        <f t="shared" si="128"/>
        <v>0.54054555690263706</v>
      </c>
    </row>
    <row r="619" spans="1:26" x14ac:dyDescent="0.3">
      <c r="A619" s="17" t="s">
        <v>29</v>
      </c>
      <c r="B619" s="18">
        <v>-2.9204497780000001</v>
      </c>
      <c r="C619" s="19" t="s">
        <v>29</v>
      </c>
      <c r="D619" s="18">
        <v>-16.0594213428</v>
      </c>
      <c r="E619" s="17" t="s">
        <v>29</v>
      </c>
      <c r="F619" s="18">
        <v>-2.8398629418999999</v>
      </c>
      <c r="G619" s="19" t="s">
        <v>29</v>
      </c>
      <c r="H619" s="18">
        <v>-16.2955786331</v>
      </c>
      <c r="I619" s="17" t="s">
        <v>29</v>
      </c>
      <c r="J619" s="18">
        <v>-2.8808307045000001</v>
      </c>
      <c r="K619" s="19" t="s">
        <v>29</v>
      </c>
      <c r="L619" s="18">
        <v>-15.5743298973</v>
      </c>
      <c r="M619" s="17" t="s">
        <v>29</v>
      </c>
      <c r="N619" s="18">
        <v>-2.9130451678</v>
      </c>
      <c r="O619" s="19" t="s">
        <v>29</v>
      </c>
      <c r="P619" s="18">
        <v>-15.7261146555</v>
      </c>
      <c r="Q619" s="17" t="s">
        <v>29</v>
      </c>
      <c r="R619" s="18">
        <v>-2.8585210821000002</v>
      </c>
      <c r="S619" s="19" t="s">
        <v>29</v>
      </c>
      <c r="T619" s="18">
        <v>-14.8590277564</v>
      </c>
      <c r="U619" s="19" t="s">
        <v>29</v>
      </c>
      <c r="V619" s="19">
        <f t="shared" si="124"/>
        <v>-2.8808307045000001</v>
      </c>
      <c r="W619" s="19">
        <f t="shared" si="125"/>
        <v>3.4528531347499655E-2</v>
      </c>
      <c r="X619" s="19">
        <f t="shared" si="126"/>
        <v>-15.7261146555</v>
      </c>
      <c r="Y619" s="19">
        <f t="shared" si="127"/>
        <v>0.54944630877555878</v>
      </c>
      <c r="Z619" s="20">
        <f t="shared" si="128"/>
        <v>0.58397484012305845</v>
      </c>
    </row>
    <row r="620" spans="1:26" x14ac:dyDescent="0.3">
      <c r="A620" s="17" t="s">
        <v>5</v>
      </c>
      <c r="B620" s="18">
        <v>-3.0402477018999998</v>
      </c>
      <c r="C620" s="19" t="s">
        <v>5</v>
      </c>
      <c r="D620" s="18">
        <v>-18.683307187400001</v>
      </c>
      <c r="E620" s="17" t="s">
        <v>5</v>
      </c>
      <c r="F620" s="18">
        <v>-3.0191581061999999</v>
      </c>
      <c r="G620" s="19" t="s">
        <v>5</v>
      </c>
      <c r="H620" s="18">
        <v>-17.5378310549</v>
      </c>
      <c r="I620" s="17" t="s">
        <v>5</v>
      </c>
      <c r="J620" s="18">
        <v>-3.0012765992000001</v>
      </c>
      <c r="K620" s="19" t="s">
        <v>5</v>
      </c>
      <c r="L620" s="18">
        <v>-18.922767252700002</v>
      </c>
      <c r="M620" s="17" t="s">
        <v>5</v>
      </c>
      <c r="N620" s="18">
        <v>-3.0444804932</v>
      </c>
      <c r="O620" s="19" t="s">
        <v>5</v>
      </c>
      <c r="P620" s="18">
        <v>-18.385253113600001</v>
      </c>
      <c r="Q620" s="17" t="s">
        <v>5</v>
      </c>
      <c r="R620" s="18">
        <v>-2.9799159927000001</v>
      </c>
      <c r="S620" s="19" t="s">
        <v>5</v>
      </c>
      <c r="T620" s="18">
        <v>-17.734374814599999</v>
      </c>
      <c r="U620" s="19" t="s">
        <v>5</v>
      </c>
      <c r="V620" s="19">
        <f t="shared" si="124"/>
        <v>-3.0191581061999999</v>
      </c>
      <c r="W620" s="19">
        <f t="shared" si="125"/>
        <v>2.7031177637283327E-2</v>
      </c>
      <c r="X620" s="19">
        <f t="shared" si="126"/>
        <v>-18.385253113600001</v>
      </c>
      <c r="Y620" s="19">
        <f t="shared" si="127"/>
        <v>0.59826449150259464</v>
      </c>
      <c r="Z620" s="20">
        <f t="shared" si="128"/>
        <v>0.625295669139878</v>
      </c>
    </row>
    <row r="621" spans="1:26" x14ac:dyDescent="0.3">
      <c r="A621" s="17" t="s">
        <v>30</v>
      </c>
      <c r="B621" s="18">
        <v>-3.2347622191999998</v>
      </c>
      <c r="C621" s="19" t="s">
        <v>30</v>
      </c>
      <c r="D621" s="18">
        <v>-19.983436894699999</v>
      </c>
      <c r="E621" s="17" t="s">
        <v>30</v>
      </c>
      <c r="F621" s="18">
        <v>-3.2131716975</v>
      </c>
      <c r="G621" s="19" t="s">
        <v>30</v>
      </c>
      <c r="H621" s="18">
        <v>-20.8808055356</v>
      </c>
      <c r="I621" s="17" t="s">
        <v>30</v>
      </c>
      <c r="J621" s="18">
        <v>-3.230747848</v>
      </c>
      <c r="K621" s="19" t="s">
        <v>30</v>
      </c>
      <c r="L621" s="18">
        <v>-21.389404856799999</v>
      </c>
      <c r="M621" s="17" t="s">
        <v>30</v>
      </c>
      <c r="N621" s="18">
        <v>-3.1406798831999998</v>
      </c>
      <c r="O621" s="19" t="s">
        <v>30</v>
      </c>
      <c r="P621" s="18">
        <v>-20.7716156211</v>
      </c>
      <c r="Q621" s="17" t="s">
        <v>30</v>
      </c>
      <c r="R621" s="18">
        <v>-3.1336911975000001</v>
      </c>
      <c r="S621" s="19" t="s">
        <v>30</v>
      </c>
      <c r="T621" s="18">
        <v>-21.2282291191</v>
      </c>
      <c r="U621" s="19" t="s">
        <v>30</v>
      </c>
      <c r="V621" s="19">
        <f t="shared" si="124"/>
        <v>-3.2131716975</v>
      </c>
      <c r="W621" s="19">
        <f t="shared" si="125"/>
        <v>4.9503187110816006E-2</v>
      </c>
      <c r="X621" s="19">
        <f t="shared" si="126"/>
        <v>-20.8808055356</v>
      </c>
      <c r="Y621" s="19">
        <f t="shared" si="127"/>
        <v>0.54590226565063338</v>
      </c>
      <c r="Z621" s="20">
        <f t="shared" si="128"/>
        <v>0.59540545276144941</v>
      </c>
    </row>
    <row r="622" spans="1:26" x14ac:dyDescent="0.3">
      <c r="A622" s="17" t="s">
        <v>31</v>
      </c>
      <c r="B622" s="18">
        <v>-3.3679666104999999</v>
      </c>
      <c r="C622" s="19" t="s">
        <v>31</v>
      </c>
      <c r="D622" s="18">
        <v>-22.5234725627</v>
      </c>
      <c r="E622" s="17" t="s">
        <v>31</v>
      </c>
      <c r="F622" s="18">
        <v>-3.4352920560000002</v>
      </c>
      <c r="G622" s="19" t="s">
        <v>31</v>
      </c>
      <c r="H622" s="18">
        <v>-22.488507158000001</v>
      </c>
      <c r="I622" s="17" t="s">
        <v>31</v>
      </c>
      <c r="J622" s="18">
        <v>-3.4108912457999998</v>
      </c>
      <c r="K622" s="19" t="s">
        <v>31</v>
      </c>
      <c r="L622" s="18">
        <v>-22.039936408199999</v>
      </c>
      <c r="M622" s="17" t="s">
        <v>31</v>
      </c>
      <c r="N622" s="18">
        <v>-3.3689542080999999</v>
      </c>
      <c r="O622" s="19" t="s">
        <v>31</v>
      </c>
      <c r="P622" s="18">
        <v>-22.3959779455</v>
      </c>
      <c r="Q622" s="17" t="s">
        <v>31</v>
      </c>
      <c r="R622" s="18">
        <v>-3.3736588830000001</v>
      </c>
      <c r="S622" s="19" t="s">
        <v>31</v>
      </c>
      <c r="T622" s="18">
        <v>-21.810958765500001</v>
      </c>
      <c r="U622" s="19" t="s">
        <v>31</v>
      </c>
      <c r="V622" s="19">
        <f t="shared" si="124"/>
        <v>-3.3736588830000001</v>
      </c>
      <c r="W622" s="19">
        <f t="shared" si="125"/>
        <v>3.0307154927302207E-2</v>
      </c>
      <c r="X622" s="19">
        <f t="shared" si="126"/>
        <v>-22.3959779455</v>
      </c>
      <c r="Y622" s="19">
        <f t="shared" si="127"/>
        <v>0.31219013084004033</v>
      </c>
      <c r="Z622" s="20">
        <f t="shared" si="128"/>
        <v>0.34249728576734251</v>
      </c>
    </row>
    <row r="623" spans="1:26" x14ac:dyDescent="0.3">
      <c r="A623" s="17" t="s">
        <v>32</v>
      </c>
      <c r="B623" s="18">
        <v>-3.598831385</v>
      </c>
      <c r="C623" s="19" t="s">
        <v>32</v>
      </c>
      <c r="D623" s="18">
        <v>-25.570570632999999</v>
      </c>
      <c r="E623" s="17" t="s">
        <v>32</v>
      </c>
      <c r="F623" s="18">
        <v>-3.6018237741000001</v>
      </c>
      <c r="G623" s="19" t="s">
        <v>32</v>
      </c>
      <c r="H623" s="18">
        <v>-23.992747357199999</v>
      </c>
      <c r="I623" s="17" t="s">
        <v>32</v>
      </c>
      <c r="J623" s="18">
        <v>-3.6108912298</v>
      </c>
      <c r="K623" s="19" t="s">
        <v>32</v>
      </c>
      <c r="L623" s="18">
        <v>-25.207250291499999</v>
      </c>
      <c r="M623" s="17" t="s">
        <v>32</v>
      </c>
      <c r="N623" s="18">
        <v>-3.5402720256000002</v>
      </c>
      <c r="O623" s="19" t="s">
        <v>32</v>
      </c>
      <c r="P623" s="18">
        <v>-25.4115987502</v>
      </c>
      <c r="Q623" s="17" t="s">
        <v>32</v>
      </c>
      <c r="R623" s="18">
        <v>-3.595173189</v>
      </c>
      <c r="S623" s="19" t="s">
        <v>32</v>
      </c>
      <c r="T623" s="18">
        <v>-25.5090957213</v>
      </c>
      <c r="U623" s="19" t="s">
        <v>32</v>
      </c>
      <c r="V623" s="19">
        <f t="shared" si="124"/>
        <v>-3.598831385</v>
      </c>
      <c r="W623" s="19">
        <f t="shared" si="125"/>
        <v>2.8071612484852824E-2</v>
      </c>
      <c r="X623" s="19">
        <f t="shared" si="126"/>
        <v>-25.4115987502</v>
      </c>
      <c r="Y623" s="19">
        <f t="shared" si="127"/>
        <v>0.65499705396594754</v>
      </c>
      <c r="Z623" s="20">
        <f t="shared" si="128"/>
        <v>0.68306866645080033</v>
      </c>
    </row>
    <row r="624" spans="1:26" x14ac:dyDescent="0.3">
      <c r="A624" s="17" t="s">
        <v>33</v>
      </c>
      <c r="B624" s="18">
        <v>-3.8336266723999999</v>
      </c>
      <c r="C624" s="19" t="s">
        <v>33</v>
      </c>
      <c r="D624" s="18">
        <v>-27.173857230300001</v>
      </c>
      <c r="E624" s="17" t="s">
        <v>33</v>
      </c>
      <c r="F624" s="18">
        <v>-3.8468277078000002</v>
      </c>
      <c r="G624" s="19" t="s">
        <v>33</v>
      </c>
      <c r="H624" s="18">
        <v>-27.228397662900001</v>
      </c>
      <c r="I624" s="17" t="s">
        <v>33</v>
      </c>
      <c r="J624" s="18">
        <v>-3.7766621819999999</v>
      </c>
      <c r="K624" s="19" t="s">
        <v>33</v>
      </c>
      <c r="L624" s="18">
        <v>-27.535445799400001</v>
      </c>
      <c r="M624" s="17" t="s">
        <v>33</v>
      </c>
      <c r="N624" s="18">
        <v>-3.7254036458000002</v>
      </c>
      <c r="O624" s="19" t="s">
        <v>33</v>
      </c>
      <c r="P624" s="18">
        <v>-27.9499984021</v>
      </c>
      <c r="Q624" s="17" t="s">
        <v>33</v>
      </c>
      <c r="R624" s="18">
        <v>-3.7591231627999999</v>
      </c>
      <c r="S624" s="19" t="s">
        <v>33</v>
      </c>
      <c r="T624" s="18">
        <v>-26.411083264199998</v>
      </c>
      <c r="U624" s="19" t="s">
        <v>33</v>
      </c>
      <c r="V624" s="19">
        <f t="shared" si="124"/>
        <v>-3.7766621819999999</v>
      </c>
      <c r="W624" s="19">
        <f t="shared" si="125"/>
        <v>5.1045748374840501E-2</v>
      </c>
      <c r="X624" s="19">
        <f t="shared" si="126"/>
        <v>-27.228397662900001</v>
      </c>
      <c r="Y624" s="19">
        <f t="shared" si="127"/>
        <v>0.56591668900572034</v>
      </c>
      <c r="Z624" s="20">
        <f t="shared" si="128"/>
        <v>0.61696243738056089</v>
      </c>
    </row>
    <row r="625" spans="1:26" x14ac:dyDescent="0.3">
      <c r="A625" s="17" t="s">
        <v>34</v>
      </c>
      <c r="B625" s="18">
        <v>-5.8484789699000004</v>
      </c>
      <c r="C625" s="19" t="s">
        <v>34</v>
      </c>
      <c r="D625" s="18">
        <v>-42.993058619300001</v>
      </c>
      <c r="E625" s="17" t="s">
        <v>34</v>
      </c>
      <c r="F625" s="18">
        <v>-5.8450526215999998</v>
      </c>
      <c r="G625" s="19" t="s">
        <v>34</v>
      </c>
      <c r="H625" s="18">
        <v>-41.1822611718</v>
      </c>
      <c r="I625" s="17" t="s">
        <v>34</v>
      </c>
      <c r="J625" s="18">
        <v>-5.7800969614</v>
      </c>
      <c r="K625" s="19" t="s">
        <v>34</v>
      </c>
      <c r="L625" s="18">
        <v>-42.715656584999998</v>
      </c>
      <c r="M625" s="17" t="s">
        <v>34</v>
      </c>
      <c r="N625" s="18">
        <v>-5.9168396419000002</v>
      </c>
      <c r="O625" s="19" t="s">
        <v>34</v>
      </c>
      <c r="P625" s="18">
        <v>-42.017465290200001</v>
      </c>
      <c r="Q625" s="17" t="s">
        <v>34</v>
      </c>
      <c r="R625" s="18">
        <v>-5.8388176287000002</v>
      </c>
      <c r="S625" s="19" t="s">
        <v>34</v>
      </c>
      <c r="T625" s="18">
        <v>-41.933033465900003</v>
      </c>
      <c r="U625" s="19" t="s">
        <v>34</v>
      </c>
      <c r="V625" s="19">
        <f t="shared" si="124"/>
        <v>-5.8450526215999998</v>
      </c>
      <c r="W625" s="19">
        <f t="shared" si="125"/>
        <v>4.8528323241967902E-2</v>
      </c>
      <c r="X625" s="19">
        <f t="shared" si="126"/>
        <v>-42.017465290200001</v>
      </c>
      <c r="Y625" s="19">
        <f t="shared" si="127"/>
        <v>0.71242544058917601</v>
      </c>
      <c r="Z625" s="20">
        <f t="shared" si="128"/>
        <v>0.76095376383114388</v>
      </c>
    </row>
    <row r="626" spans="1:26" x14ac:dyDescent="0.3">
      <c r="A626" s="17" t="s">
        <v>35</v>
      </c>
      <c r="B626" s="18">
        <v>-7.8045781033999999</v>
      </c>
      <c r="C626" s="19" t="s">
        <v>35</v>
      </c>
      <c r="D626" s="18">
        <v>-52.540559419499999</v>
      </c>
      <c r="E626" s="17" t="s">
        <v>35</v>
      </c>
      <c r="F626" s="18">
        <v>-7.8034061919999997</v>
      </c>
      <c r="G626" s="19" t="s">
        <v>35</v>
      </c>
      <c r="H626" s="18">
        <v>-52.602395819100003</v>
      </c>
      <c r="I626" s="17" t="s">
        <v>35</v>
      </c>
      <c r="J626" s="18">
        <v>-7.7725947258000003</v>
      </c>
      <c r="K626" s="19" t="s">
        <v>35</v>
      </c>
      <c r="L626" s="18">
        <v>-52.000765762299999</v>
      </c>
      <c r="M626" s="17" t="s">
        <v>35</v>
      </c>
      <c r="N626" s="18">
        <v>-7.8928521178000004</v>
      </c>
      <c r="O626" s="19" t="s">
        <v>35</v>
      </c>
      <c r="P626" s="18">
        <v>-51.408246263800002</v>
      </c>
      <c r="Q626" s="17" t="s">
        <v>35</v>
      </c>
      <c r="R626" s="18">
        <v>-7.7823296802000002</v>
      </c>
      <c r="S626" s="19" t="s">
        <v>35</v>
      </c>
      <c r="T626" s="18">
        <v>-52.057434394700003</v>
      </c>
      <c r="U626" s="19" t="s">
        <v>35</v>
      </c>
      <c r="V626" s="19">
        <f t="shared" si="124"/>
        <v>-7.8034061919999997</v>
      </c>
      <c r="W626" s="19">
        <f t="shared" si="125"/>
        <v>4.7685197962437746E-2</v>
      </c>
      <c r="X626" s="19">
        <f t="shared" si="126"/>
        <v>-52.057434394700003</v>
      </c>
      <c r="Y626" s="19">
        <f t="shared" si="127"/>
        <v>0.48329155609646135</v>
      </c>
      <c r="Z626" s="20">
        <f t="shared" si="128"/>
        <v>0.5309767540588991</v>
      </c>
    </row>
    <row r="627" spans="1:26" x14ac:dyDescent="0.3">
      <c r="A627" s="17" t="s">
        <v>36</v>
      </c>
      <c r="B627" s="18">
        <v>-9.4931487471999993</v>
      </c>
      <c r="C627" s="19" t="s">
        <v>36</v>
      </c>
      <c r="D627" s="18">
        <v>302.27992185160002</v>
      </c>
      <c r="E627" s="17" t="s">
        <v>36</v>
      </c>
      <c r="F627" s="18">
        <v>-9.4839851578999994</v>
      </c>
      <c r="G627" s="19" t="s">
        <v>36</v>
      </c>
      <c r="H627" s="18">
        <v>301.90332650689999</v>
      </c>
      <c r="I627" s="17" t="s">
        <v>36</v>
      </c>
      <c r="J627" s="18">
        <v>-9.5511162353000003</v>
      </c>
      <c r="K627" s="19" t="s">
        <v>36</v>
      </c>
      <c r="L627" s="18">
        <v>302.14443097259999</v>
      </c>
      <c r="M627" s="17" t="s">
        <v>36</v>
      </c>
      <c r="N627" s="18">
        <v>-9.4567437963999996</v>
      </c>
      <c r="O627" s="19" t="s">
        <v>36</v>
      </c>
      <c r="P627" s="18">
        <v>302.54976711299997</v>
      </c>
      <c r="Q627" s="17" t="s">
        <v>36</v>
      </c>
      <c r="R627" s="18">
        <v>-9.5226775167</v>
      </c>
      <c r="S627" s="19" t="s">
        <v>36</v>
      </c>
      <c r="T627" s="18">
        <v>303.22594532250002</v>
      </c>
      <c r="U627" s="19" t="s">
        <v>36</v>
      </c>
      <c r="V627" s="19">
        <f t="shared" si="124"/>
        <v>-9.4931487471999993</v>
      </c>
      <c r="W627" s="19">
        <f t="shared" si="125"/>
        <v>3.6365790990522263E-2</v>
      </c>
      <c r="X627" s="19">
        <f t="shared" si="126"/>
        <v>302.27992185160002</v>
      </c>
      <c r="Y627" s="19">
        <f t="shared" si="127"/>
        <v>0.50717273700717702</v>
      </c>
      <c r="Z627" s="20">
        <f t="shared" si="128"/>
        <v>0.54353852799769931</v>
      </c>
    </row>
    <row r="628" spans="1:26" x14ac:dyDescent="0.3">
      <c r="A628" s="17" t="s">
        <v>37</v>
      </c>
      <c r="B628" s="18">
        <v>-10.876636297899999</v>
      </c>
      <c r="C628" s="19" t="s">
        <v>37</v>
      </c>
      <c r="D628" s="18">
        <v>296.88298562419999</v>
      </c>
      <c r="E628" s="17" t="s">
        <v>37</v>
      </c>
      <c r="F628" s="18">
        <v>-10.8035742034</v>
      </c>
      <c r="G628" s="19" t="s">
        <v>37</v>
      </c>
      <c r="H628" s="18">
        <v>294.52406781339999</v>
      </c>
      <c r="I628" s="17" t="s">
        <v>37</v>
      </c>
      <c r="J628" s="18">
        <v>-10.8555535949</v>
      </c>
      <c r="K628" s="19" t="s">
        <v>37</v>
      </c>
      <c r="L628" s="18">
        <v>298.08629583319998</v>
      </c>
      <c r="M628" s="17" t="s">
        <v>37</v>
      </c>
      <c r="N628" s="18">
        <v>-10.9960225766</v>
      </c>
      <c r="O628" s="19" t="s">
        <v>37</v>
      </c>
      <c r="P628" s="18">
        <v>297.15425674009998</v>
      </c>
      <c r="Q628" s="17" t="s">
        <v>37</v>
      </c>
      <c r="R628" s="18">
        <v>-10.8808452243</v>
      </c>
      <c r="S628" s="19" t="s">
        <v>37</v>
      </c>
      <c r="T628" s="18">
        <v>297.96362011219998</v>
      </c>
      <c r="U628" s="19" t="s">
        <v>37</v>
      </c>
      <c r="V628" s="19">
        <f t="shared" si="124"/>
        <v>-10.876636297899999</v>
      </c>
      <c r="W628" s="19">
        <f t="shared" si="125"/>
        <v>7.0498020043520584E-2</v>
      </c>
      <c r="X628" s="19">
        <f t="shared" si="126"/>
        <v>297.15425674009998</v>
      </c>
      <c r="Y628" s="19">
        <f t="shared" si="127"/>
        <v>1.4358012598409973</v>
      </c>
      <c r="Z628" s="20">
        <f t="shared" si="128"/>
        <v>1.5062992798845178</v>
      </c>
    </row>
    <row r="629" spans="1:26" x14ac:dyDescent="0.3">
      <c r="A629" s="17" t="s">
        <v>38</v>
      </c>
      <c r="B629" s="18">
        <v>-12.1284551648</v>
      </c>
      <c r="C629" s="19" t="s">
        <v>38</v>
      </c>
      <c r="D629" s="18">
        <v>-65.682520046299999</v>
      </c>
      <c r="E629" s="17" t="s">
        <v>38</v>
      </c>
      <c r="F629" s="18">
        <v>-12.0613047053</v>
      </c>
      <c r="G629" s="19" t="s">
        <v>38</v>
      </c>
      <c r="H629" s="18">
        <v>295.27377889479999</v>
      </c>
      <c r="I629" s="17" t="s">
        <v>38</v>
      </c>
      <c r="J629" s="18">
        <v>-12.183535901899999</v>
      </c>
      <c r="K629" s="19" t="s">
        <v>38</v>
      </c>
      <c r="L629" s="18">
        <v>297.40618742480001</v>
      </c>
      <c r="M629" s="17" t="s">
        <v>38</v>
      </c>
      <c r="N629" s="18">
        <v>-12.1547337263</v>
      </c>
      <c r="O629" s="19" t="s">
        <v>38</v>
      </c>
      <c r="P629" s="18">
        <v>-70.204277531599999</v>
      </c>
      <c r="Q629" s="17" t="s">
        <v>38</v>
      </c>
      <c r="R629" s="18">
        <v>-12.270414349799999</v>
      </c>
      <c r="S629" s="19" t="s">
        <v>38</v>
      </c>
      <c r="T629" s="18">
        <v>-67.580861039200002</v>
      </c>
      <c r="U629" s="19" t="s">
        <v>38</v>
      </c>
      <c r="V629" s="19">
        <f t="shared" si="124"/>
        <v>-12.1547337263</v>
      </c>
      <c r="W629" s="19">
        <f t="shared" si="125"/>
        <v>7.6662171996125683E-2</v>
      </c>
      <c r="X629" s="19">
        <f t="shared" si="126"/>
        <v>-65.682520046299999</v>
      </c>
      <c r="Y629" s="19">
        <f t="shared" si="127"/>
        <v>199.46792193866384</v>
      </c>
      <c r="Z629" s="20">
        <f t="shared" si="128"/>
        <v>199.54458411065997</v>
      </c>
    </row>
    <row r="630" spans="1:26" x14ac:dyDescent="0.3">
      <c r="A630" s="17" t="s">
        <v>39</v>
      </c>
      <c r="B630" s="18">
        <v>-13.197813249599999</v>
      </c>
      <c r="C630" s="19" t="s">
        <v>39</v>
      </c>
      <c r="D630" s="18">
        <v>294.24317832780002</v>
      </c>
      <c r="E630" s="17" t="s">
        <v>39</v>
      </c>
      <c r="F630" s="18">
        <v>-13.2150041718</v>
      </c>
      <c r="G630" s="19" t="s">
        <v>39</v>
      </c>
      <c r="H630" s="18">
        <v>-69.319414996500001</v>
      </c>
      <c r="I630" s="17" t="s">
        <v>39</v>
      </c>
      <c r="J630" s="18">
        <v>-13.372791382300001</v>
      </c>
      <c r="K630" s="19" t="s">
        <v>39</v>
      </c>
      <c r="L630" s="18">
        <v>-67.787267840599995</v>
      </c>
      <c r="M630" s="17" t="s">
        <v>39</v>
      </c>
      <c r="N630" s="18">
        <v>-13.255631366899999</v>
      </c>
      <c r="O630" s="19" t="s">
        <v>39</v>
      </c>
      <c r="P630" s="18">
        <v>-68.704849725299994</v>
      </c>
      <c r="Q630" s="17" t="s">
        <v>39</v>
      </c>
      <c r="R630" s="18">
        <v>-12.970197605099999</v>
      </c>
      <c r="S630" s="19" t="s">
        <v>39</v>
      </c>
      <c r="T630" s="18">
        <v>291.7465151509</v>
      </c>
      <c r="U630" s="19" t="s">
        <v>39</v>
      </c>
      <c r="V630" s="19">
        <f t="shared" si="124"/>
        <v>-13.2150041718</v>
      </c>
      <c r="W630" s="19">
        <f t="shared" si="125"/>
        <v>0.14659859650437179</v>
      </c>
      <c r="X630" s="19">
        <f t="shared" si="126"/>
        <v>-67.787267840599995</v>
      </c>
      <c r="Y630" s="19">
        <f t="shared" si="127"/>
        <v>198.05847724859322</v>
      </c>
      <c r="Z630" s="20">
        <f t="shared" si="128"/>
        <v>198.20507584509758</v>
      </c>
    </row>
    <row r="631" spans="1:26" x14ac:dyDescent="0.3">
      <c r="A631" s="17" t="s">
        <v>40</v>
      </c>
      <c r="B631" s="18">
        <v>-14.147861283699999</v>
      </c>
      <c r="C631" s="19" t="s">
        <v>40</v>
      </c>
      <c r="D631" s="18">
        <v>-68.262667017799998</v>
      </c>
      <c r="E631" s="17" t="s">
        <v>40</v>
      </c>
      <c r="F631" s="18">
        <v>-14.3150025015</v>
      </c>
      <c r="G631" s="19" t="s">
        <v>40</v>
      </c>
      <c r="H631" s="18">
        <v>-68.5838165121</v>
      </c>
      <c r="I631" s="17" t="s">
        <v>40</v>
      </c>
      <c r="J631" s="18">
        <v>-14.3087308921</v>
      </c>
      <c r="K631" s="19" t="s">
        <v>40</v>
      </c>
      <c r="L631" s="18">
        <v>-72.133461975299994</v>
      </c>
      <c r="M631" s="17" t="s">
        <v>40</v>
      </c>
      <c r="N631" s="18">
        <v>-14.329448084399999</v>
      </c>
      <c r="O631" s="19" t="s">
        <v>40</v>
      </c>
      <c r="P631" s="18">
        <v>-69.568545021299997</v>
      </c>
      <c r="Q631" s="17" t="s">
        <v>40</v>
      </c>
      <c r="R631" s="18">
        <v>-14.0316410391</v>
      </c>
      <c r="S631" s="19" t="s">
        <v>40</v>
      </c>
      <c r="T631" s="18">
        <v>-71.544881921499993</v>
      </c>
      <c r="U631" s="19" t="s">
        <v>40</v>
      </c>
      <c r="V631" s="19">
        <f t="shared" si="124"/>
        <v>-14.3087308921</v>
      </c>
      <c r="W631" s="19">
        <f t="shared" si="125"/>
        <v>0.13166907007412712</v>
      </c>
      <c r="X631" s="19">
        <f t="shared" si="126"/>
        <v>-69.568545021299997</v>
      </c>
      <c r="Y631" s="19">
        <f t="shared" si="127"/>
        <v>1.7426008887367856</v>
      </c>
      <c r="Z631" s="20">
        <f t="shared" si="128"/>
        <v>1.8742699588109129</v>
      </c>
    </row>
    <row r="632" spans="1:26" x14ac:dyDescent="0.3">
      <c r="A632" s="17" t="s">
        <v>41</v>
      </c>
      <c r="B632" s="18">
        <v>-14.8869699998</v>
      </c>
      <c r="C632" s="19" t="s">
        <v>41</v>
      </c>
      <c r="D632" s="18">
        <v>-73.235361659199995</v>
      </c>
      <c r="E632" s="17" t="s">
        <v>41</v>
      </c>
      <c r="F632" s="18">
        <v>-15.199249201900001</v>
      </c>
      <c r="G632" s="19" t="s">
        <v>41</v>
      </c>
      <c r="H632" s="18">
        <v>-67.779180132299999</v>
      </c>
      <c r="I632" s="17" t="s">
        <v>41</v>
      </c>
      <c r="J632" s="18">
        <v>-15.133053393300001</v>
      </c>
      <c r="K632" s="19" t="s">
        <v>41</v>
      </c>
      <c r="L632" s="18">
        <v>-72.168128171099994</v>
      </c>
      <c r="M632" s="17" t="s">
        <v>41</v>
      </c>
      <c r="N632" s="18">
        <v>-14.849970947899999</v>
      </c>
      <c r="O632" s="19" t="s">
        <v>41</v>
      </c>
      <c r="P632" s="18">
        <v>-69.7737873544</v>
      </c>
      <c r="Q632" s="17" t="s">
        <v>41</v>
      </c>
      <c r="R632" s="18">
        <v>-15.0971484048</v>
      </c>
      <c r="S632" s="19" t="s">
        <v>41</v>
      </c>
      <c r="T632" s="18">
        <v>-70.276832021399997</v>
      </c>
      <c r="U632" s="19" t="s">
        <v>41</v>
      </c>
      <c r="V632" s="19">
        <f t="shared" si="124"/>
        <v>-15.0971484048</v>
      </c>
      <c r="W632" s="19">
        <f t="shared" si="125"/>
        <v>0.15539345533915958</v>
      </c>
      <c r="X632" s="19">
        <f t="shared" si="126"/>
        <v>-70.276832021399997</v>
      </c>
      <c r="Y632" s="19">
        <f t="shared" si="127"/>
        <v>2.1293990852379787</v>
      </c>
      <c r="Z632" s="20">
        <f t="shared" si="128"/>
        <v>2.2847925405771381</v>
      </c>
    </row>
    <row r="633" spans="1:26" x14ac:dyDescent="0.3">
      <c r="A633" s="17" t="s">
        <v>4</v>
      </c>
      <c r="B633" s="18">
        <v>-16.090244849600001</v>
      </c>
      <c r="C633" s="19" t="s">
        <v>4</v>
      </c>
      <c r="D633" s="18">
        <v>-73.029835004899994</v>
      </c>
      <c r="E633" s="17" t="s">
        <v>4</v>
      </c>
      <c r="F633" s="18">
        <v>-15.845624945899999</v>
      </c>
      <c r="G633" s="19" t="s">
        <v>4</v>
      </c>
      <c r="H633" s="18">
        <v>-70.997575537900005</v>
      </c>
      <c r="I633" s="17" t="s">
        <v>4</v>
      </c>
      <c r="J633" s="18">
        <v>-15.971833524799999</v>
      </c>
      <c r="K633" s="19" t="s">
        <v>4</v>
      </c>
      <c r="L633" s="18">
        <v>-74.126542624799995</v>
      </c>
      <c r="M633" s="17" t="s">
        <v>4</v>
      </c>
      <c r="N633" s="18">
        <v>-15.8918162302</v>
      </c>
      <c r="O633" s="19" t="s">
        <v>4</v>
      </c>
      <c r="P633" s="18">
        <v>-72.213943733799994</v>
      </c>
      <c r="Q633" s="17" t="s">
        <v>4</v>
      </c>
      <c r="R633" s="18">
        <v>-15.842569705000001</v>
      </c>
      <c r="S633" s="19" t="s">
        <v>4</v>
      </c>
      <c r="T633" s="18">
        <v>-71.199701794399999</v>
      </c>
      <c r="U633" s="19" t="s">
        <v>4</v>
      </c>
      <c r="V633" s="19">
        <f t="shared" si="124"/>
        <v>-15.8918162302</v>
      </c>
      <c r="W633" s="19">
        <f t="shared" si="125"/>
        <v>0.10444753007983801</v>
      </c>
      <c r="X633" s="19">
        <f t="shared" si="126"/>
        <v>-72.213943733799994</v>
      </c>
      <c r="Y633" s="19">
        <f t="shared" si="127"/>
        <v>1.3021496150144565</v>
      </c>
      <c r="Z633" s="20">
        <f t="shared" si="128"/>
        <v>1.4065971450942945</v>
      </c>
    </row>
    <row r="634" spans="1:26" x14ac:dyDescent="0.3">
      <c r="A634" s="17" t="s">
        <v>3</v>
      </c>
      <c r="B634" s="18">
        <v>-21.5858622706</v>
      </c>
      <c r="C634" s="19" t="s">
        <v>3</v>
      </c>
      <c r="D634" s="18">
        <v>-75.654158182800003</v>
      </c>
      <c r="E634" s="17" t="s">
        <v>3</v>
      </c>
      <c r="F634" s="18">
        <v>-21.509064189</v>
      </c>
      <c r="G634" s="19" t="s">
        <v>3</v>
      </c>
      <c r="H634" s="18">
        <v>-65.301278031500004</v>
      </c>
      <c r="I634" s="17" t="s">
        <v>3</v>
      </c>
      <c r="J634" s="18">
        <v>-21.456689231599999</v>
      </c>
      <c r="K634" s="19" t="s">
        <v>3</v>
      </c>
      <c r="L634" s="18">
        <v>-75.488709909999997</v>
      </c>
      <c r="M634" s="17" t="s">
        <v>3</v>
      </c>
      <c r="N634" s="18">
        <v>-21.4356163243</v>
      </c>
      <c r="O634" s="19" t="s">
        <v>3</v>
      </c>
      <c r="P634" s="18">
        <v>-81.089176684899996</v>
      </c>
      <c r="Q634" s="17" t="s">
        <v>3</v>
      </c>
      <c r="R634" s="18">
        <v>-21.4711579495</v>
      </c>
      <c r="S634" s="19" t="s">
        <v>3</v>
      </c>
      <c r="T634" s="18">
        <v>-72.946280847200001</v>
      </c>
      <c r="U634" s="19" t="s">
        <v>3</v>
      </c>
      <c r="V634" s="19">
        <f t="shared" si="124"/>
        <v>-21.4711579495</v>
      </c>
      <c r="W634" s="19">
        <f t="shared" si="125"/>
        <v>5.9078664222714419E-2</v>
      </c>
      <c r="X634" s="19">
        <f t="shared" si="126"/>
        <v>-75.488709909999997</v>
      </c>
      <c r="Y634" s="19">
        <f t="shared" si="127"/>
        <v>5.7432788232067757</v>
      </c>
      <c r="Z634" s="20">
        <f t="shared" si="128"/>
        <v>5.8023574874294903</v>
      </c>
    </row>
    <row r="635" spans="1:26" x14ac:dyDescent="0.3">
      <c r="A635" s="17" t="s">
        <v>2</v>
      </c>
      <c r="B635" s="18">
        <v>-24.8447850662</v>
      </c>
      <c r="C635" s="19" t="s">
        <v>2</v>
      </c>
      <c r="D635" s="18">
        <v>-79.685801174399998</v>
      </c>
      <c r="E635" s="17" t="s">
        <v>2</v>
      </c>
      <c r="F635" s="18">
        <v>-24.496158317999999</v>
      </c>
      <c r="G635" s="19" t="s">
        <v>2</v>
      </c>
      <c r="H635" s="18">
        <v>-76.902641372700003</v>
      </c>
      <c r="I635" s="17" t="s">
        <v>2</v>
      </c>
      <c r="J635" s="18">
        <v>-24.864189482699999</v>
      </c>
      <c r="K635" s="19" t="s">
        <v>2</v>
      </c>
      <c r="L635" s="18">
        <v>-84.022171545899994</v>
      </c>
      <c r="M635" s="17" t="s">
        <v>2</v>
      </c>
      <c r="N635" s="18">
        <v>-24.805203308700001</v>
      </c>
      <c r="O635" s="19" t="s">
        <v>2</v>
      </c>
      <c r="P635" s="18">
        <v>-80.701497868000004</v>
      </c>
      <c r="Q635" s="17" t="s">
        <v>2</v>
      </c>
      <c r="R635" s="18">
        <v>-24.988695704000001</v>
      </c>
      <c r="S635" s="19" t="s">
        <v>2</v>
      </c>
      <c r="T635" s="18">
        <v>-81.155059621099994</v>
      </c>
      <c r="U635" s="19" t="s">
        <v>2</v>
      </c>
      <c r="V635" s="19">
        <f t="shared" si="124"/>
        <v>-24.8447850662</v>
      </c>
      <c r="W635" s="19">
        <f t="shared" si="125"/>
        <v>0.1830838026987118</v>
      </c>
      <c r="X635" s="19">
        <f t="shared" si="126"/>
        <v>-80.701497868000004</v>
      </c>
      <c r="Y635" s="19">
        <f t="shared" si="127"/>
        <v>2.5728918640687923</v>
      </c>
      <c r="Z635" s="20">
        <f t="shared" si="128"/>
        <v>2.7559756667675042</v>
      </c>
    </row>
    <row r="636" spans="1:26" x14ac:dyDescent="0.3">
      <c r="A636" s="17" t="s">
        <v>42</v>
      </c>
      <c r="B636" s="18">
        <v>-26.8141440351</v>
      </c>
      <c r="C636" s="19" t="s">
        <v>42</v>
      </c>
      <c r="D636" s="18">
        <v>-73.880756431899997</v>
      </c>
      <c r="E636" s="17" t="s">
        <v>42</v>
      </c>
      <c r="F636" s="18">
        <v>-27.532898014800001</v>
      </c>
      <c r="G636" s="19" t="s">
        <v>42</v>
      </c>
      <c r="H636" s="18">
        <v>-76.373180556700007</v>
      </c>
      <c r="I636" s="17" t="s">
        <v>42</v>
      </c>
      <c r="J636" s="18">
        <v>-27.4935460855</v>
      </c>
      <c r="K636" s="19" t="s">
        <v>42</v>
      </c>
      <c r="L636" s="18">
        <v>-74.833006247499995</v>
      </c>
      <c r="M636" s="17" t="s">
        <v>42</v>
      </c>
      <c r="N636" s="18">
        <v>-27.275712739999999</v>
      </c>
      <c r="O636" s="19" t="s">
        <v>42</v>
      </c>
      <c r="P636" s="18">
        <v>-75.1726512571</v>
      </c>
      <c r="Q636" s="17" t="s">
        <v>42</v>
      </c>
      <c r="R636" s="18">
        <v>-27.093579521399999</v>
      </c>
      <c r="S636" s="19" t="s">
        <v>42</v>
      </c>
      <c r="T636" s="18">
        <v>-62.591686576100003</v>
      </c>
      <c r="U636" s="19" t="s">
        <v>42</v>
      </c>
      <c r="V636" s="19">
        <f t="shared" si="124"/>
        <v>-27.275712739999999</v>
      </c>
      <c r="W636" s="19">
        <f t="shared" si="125"/>
        <v>0.29754117332339097</v>
      </c>
      <c r="X636" s="19">
        <f t="shared" si="126"/>
        <v>-74.833006247499995</v>
      </c>
      <c r="Y636" s="19">
        <f t="shared" si="127"/>
        <v>5.6489820780006816</v>
      </c>
      <c r="Z636" s="20">
        <f t="shared" si="128"/>
        <v>5.9465232513240727</v>
      </c>
    </row>
    <row r="637" spans="1:26" x14ac:dyDescent="0.3">
      <c r="A637" s="17" t="s">
        <v>1</v>
      </c>
      <c r="B637" s="18">
        <v>-28.675660779200001</v>
      </c>
      <c r="C637" s="19" t="s">
        <v>1</v>
      </c>
      <c r="D637" s="18">
        <v>-63.7635235941</v>
      </c>
      <c r="E637" s="17" t="s">
        <v>1</v>
      </c>
      <c r="F637" s="18">
        <v>-29.273439292799999</v>
      </c>
      <c r="G637" s="19" t="s">
        <v>1</v>
      </c>
      <c r="H637" s="18">
        <v>-82.584541504300006</v>
      </c>
      <c r="I637" s="17" t="s">
        <v>1</v>
      </c>
      <c r="J637" s="18">
        <v>-29.0730548527</v>
      </c>
      <c r="K637" s="19" t="s">
        <v>1</v>
      </c>
      <c r="L637" s="18">
        <v>-69.769429530899998</v>
      </c>
      <c r="M637" s="17" t="s">
        <v>1</v>
      </c>
      <c r="N637" s="18">
        <v>-28.413421408600001</v>
      </c>
      <c r="O637" s="19" t="s">
        <v>1</v>
      </c>
      <c r="P637" s="18">
        <v>-79.155387276599996</v>
      </c>
      <c r="Q637" s="17" t="s">
        <v>1</v>
      </c>
      <c r="R637" s="18">
        <v>-29.762943376700001</v>
      </c>
      <c r="S637" s="19" t="s">
        <v>1</v>
      </c>
      <c r="T637" s="18">
        <v>-80.360674288400006</v>
      </c>
      <c r="U637" s="19" t="s">
        <v>1</v>
      </c>
      <c r="V637" s="19">
        <f t="shared" si="124"/>
        <v>-29.0730548527</v>
      </c>
      <c r="W637" s="19">
        <f t="shared" si="125"/>
        <v>0.52525636916334517</v>
      </c>
      <c r="X637" s="19">
        <f t="shared" si="126"/>
        <v>-79.155387276599996</v>
      </c>
      <c r="Y637" s="19">
        <f t="shared" si="127"/>
        <v>8.0166441363826397</v>
      </c>
      <c r="Z637" s="20">
        <f t="shared" si="128"/>
        <v>8.5419005055459856</v>
      </c>
    </row>
    <row r="638" spans="1:26" x14ac:dyDescent="0.3">
      <c r="A638" s="17" t="s">
        <v>43</v>
      </c>
      <c r="B638" s="18">
        <v>-30.812272049200001</v>
      </c>
      <c r="C638" s="19" t="s">
        <v>43</v>
      </c>
      <c r="D638" s="18">
        <v>-82.6556851757</v>
      </c>
      <c r="E638" s="17" t="s">
        <v>43</v>
      </c>
      <c r="F638" s="18">
        <v>-29.9527184656</v>
      </c>
      <c r="G638" s="19" t="s">
        <v>43</v>
      </c>
      <c r="H638" s="18">
        <v>-67.841805352199998</v>
      </c>
      <c r="I638" s="17" t="s">
        <v>43</v>
      </c>
      <c r="J638" s="18">
        <v>-30.291938866500001</v>
      </c>
      <c r="K638" s="19" t="s">
        <v>43</v>
      </c>
      <c r="L638" s="18">
        <v>-81.641226616400004</v>
      </c>
      <c r="M638" s="17" t="s">
        <v>43</v>
      </c>
      <c r="N638" s="18">
        <v>-30.344043145600001</v>
      </c>
      <c r="O638" s="19" t="s">
        <v>43</v>
      </c>
      <c r="P638" s="18">
        <v>-79.371071583299994</v>
      </c>
      <c r="Q638" s="17" t="s">
        <v>43</v>
      </c>
      <c r="R638" s="18">
        <v>-30.5944340952</v>
      </c>
      <c r="S638" s="19" t="s">
        <v>43</v>
      </c>
      <c r="T638" s="18">
        <v>-79.646554675499999</v>
      </c>
      <c r="U638" s="19" t="s">
        <v>43</v>
      </c>
      <c r="V638" s="19">
        <f t="shared" si="124"/>
        <v>-30.344043145600001</v>
      </c>
      <c r="W638" s="19">
        <f t="shared" si="125"/>
        <v>0.32505299154390571</v>
      </c>
      <c r="X638" s="19">
        <f t="shared" si="126"/>
        <v>-79.646554675499999</v>
      </c>
      <c r="Y638" s="19">
        <f t="shared" si="127"/>
        <v>5.9675457225431101</v>
      </c>
      <c r="Z638" s="20">
        <f t="shared" si="128"/>
        <v>6.2925987140870161</v>
      </c>
    </row>
    <row r="639" spans="1:26" x14ac:dyDescent="0.3">
      <c r="A639" s="17"/>
      <c r="B639" s="18"/>
      <c r="C639" s="19"/>
      <c r="D639" s="18"/>
      <c r="E639" s="17" t="s">
        <v>44</v>
      </c>
      <c r="F639" s="18">
        <v>-30.928952427900001</v>
      </c>
      <c r="G639" s="19" t="s">
        <v>44</v>
      </c>
      <c r="H639" s="18">
        <v>-65.787677302999995</v>
      </c>
      <c r="I639" s="17"/>
      <c r="J639" s="18"/>
      <c r="K639" s="19"/>
      <c r="L639" s="18"/>
      <c r="M639" s="17"/>
      <c r="N639" s="18"/>
      <c r="O639" s="19"/>
      <c r="P639" s="18"/>
      <c r="Q639" s="17"/>
      <c r="R639" s="18"/>
      <c r="S639" s="19"/>
      <c r="T639" s="18"/>
      <c r="U639" s="19" t="s">
        <v>44</v>
      </c>
      <c r="V639" s="19">
        <f t="shared" si="124"/>
        <v>-30.928952427900001</v>
      </c>
      <c r="W639" s="19" t="e">
        <f t="shared" si="125"/>
        <v>#DIV/0!</v>
      </c>
      <c r="X639" s="19">
        <f t="shared" si="126"/>
        <v>-65.787677302999995</v>
      </c>
      <c r="Y639" s="19" t="e">
        <f t="shared" si="127"/>
        <v>#DIV/0!</v>
      </c>
      <c r="Z639" s="20" t="e">
        <f t="shared" si="128"/>
        <v>#DIV/0!</v>
      </c>
    </row>
    <row r="640" spans="1:26" x14ac:dyDescent="0.3">
      <c r="A640" s="17"/>
      <c r="B640" s="18"/>
      <c r="C640" s="19"/>
      <c r="D640" s="18"/>
      <c r="E640" s="17"/>
      <c r="F640" s="18"/>
      <c r="G640" s="19"/>
      <c r="H640" s="18"/>
      <c r="I640" s="17"/>
      <c r="J640" s="18"/>
      <c r="K640" s="19"/>
      <c r="L640" s="18"/>
      <c r="M640" s="17"/>
      <c r="N640" s="18"/>
      <c r="O640" s="19"/>
      <c r="P640" s="18"/>
      <c r="Q640" s="17"/>
      <c r="R640" s="18"/>
      <c r="S640" s="19"/>
      <c r="T640" s="18"/>
      <c r="U640" s="19" t="s">
        <v>45</v>
      </c>
      <c r="V640" s="19" t="e">
        <f t="shared" si="124"/>
        <v>#NUM!</v>
      </c>
      <c r="W640" s="19" t="e">
        <f t="shared" si="125"/>
        <v>#DIV/0!</v>
      </c>
      <c r="X640" s="19" t="e">
        <f t="shared" si="126"/>
        <v>#NUM!</v>
      </c>
      <c r="Y640" s="19" t="e">
        <f t="shared" si="127"/>
        <v>#DIV/0!</v>
      </c>
      <c r="Z640" s="20" t="e">
        <f t="shared" si="128"/>
        <v>#DIV/0!</v>
      </c>
    </row>
    <row r="641" spans="1:28" x14ac:dyDescent="0.3">
      <c r="A641" s="17"/>
      <c r="B641" s="18"/>
      <c r="C641" s="19"/>
      <c r="D641" s="18"/>
      <c r="E641" s="17"/>
      <c r="F641" s="18"/>
      <c r="G641" s="19"/>
      <c r="H641" s="18"/>
      <c r="I641" s="17"/>
      <c r="J641" s="18"/>
      <c r="K641" s="19"/>
      <c r="L641" s="18"/>
      <c r="M641" s="17"/>
      <c r="N641" s="18"/>
      <c r="O641" s="19"/>
      <c r="P641" s="18"/>
      <c r="Q641" s="17"/>
      <c r="R641" s="18"/>
      <c r="S641" s="19"/>
      <c r="T641" s="18"/>
      <c r="U641" s="19" t="s">
        <v>0</v>
      </c>
      <c r="V641" s="19" t="e">
        <f t="shared" si="124"/>
        <v>#NUM!</v>
      </c>
      <c r="W641" s="19" t="e">
        <f t="shared" si="125"/>
        <v>#DIV/0!</v>
      </c>
      <c r="X641" s="19" t="e">
        <f t="shared" si="126"/>
        <v>#NUM!</v>
      </c>
      <c r="Y641" s="19" t="e">
        <f t="shared" si="127"/>
        <v>#DIV/0!</v>
      </c>
      <c r="Z641" s="20" t="e">
        <f t="shared" si="128"/>
        <v>#DIV/0!</v>
      </c>
    </row>
    <row r="642" spans="1:28" x14ac:dyDescent="0.3">
      <c r="A642" s="17"/>
      <c r="B642" s="18"/>
      <c r="C642" s="19"/>
      <c r="D642" s="18"/>
      <c r="E642" s="17"/>
      <c r="F642" s="18"/>
      <c r="G642" s="19"/>
      <c r="H642" s="18"/>
      <c r="I642" s="17"/>
      <c r="J642" s="18"/>
      <c r="K642" s="19"/>
      <c r="L642" s="18"/>
      <c r="M642" s="17"/>
      <c r="N642" s="18"/>
      <c r="O642" s="19"/>
      <c r="P642" s="18"/>
      <c r="Q642" s="17"/>
      <c r="R642" s="18"/>
      <c r="S642" s="19"/>
      <c r="T642" s="18"/>
      <c r="U642" s="19" t="s">
        <v>46</v>
      </c>
      <c r="V642" s="19" t="e">
        <f t="shared" si="124"/>
        <v>#NUM!</v>
      </c>
      <c r="W642" s="19" t="e">
        <f t="shared" si="125"/>
        <v>#DIV/0!</v>
      </c>
      <c r="X642" s="19" t="e">
        <f t="shared" si="126"/>
        <v>#NUM!</v>
      </c>
      <c r="Y642" s="19" t="e">
        <f t="shared" si="127"/>
        <v>#DIV/0!</v>
      </c>
      <c r="Z642" s="20" t="e">
        <f t="shared" si="128"/>
        <v>#DIV/0!</v>
      </c>
    </row>
    <row r="643" spans="1:28" x14ac:dyDescent="0.3">
      <c r="A643" s="17"/>
      <c r="B643" s="18"/>
      <c r="C643" s="19"/>
      <c r="D643" s="18"/>
      <c r="E643" s="17"/>
      <c r="F643" s="18"/>
      <c r="G643" s="19"/>
      <c r="H643" s="18"/>
      <c r="I643" s="17"/>
      <c r="J643" s="18"/>
      <c r="K643" s="19"/>
      <c r="L643" s="18"/>
      <c r="M643" s="17"/>
      <c r="N643" s="18"/>
      <c r="O643" s="19"/>
      <c r="P643" s="18"/>
      <c r="Q643" s="17"/>
      <c r="R643" s="18"/>
      <c r="S643" s="19"/>
      <c r="T643" s="18"/>
      <c r="U643" s="19" t="s">
        <v>47</v>
      </c>
      <c r="V643" s="19" t="e">
        <f t="shared" si="124"/>
        <v>#NUM!</v>
      </c>
      <c r="W643" s="19" t="e">
        <f t="shared" si="125"/>
        <v>#DIV/0!</v>
      </c>
      <c r="X643" s="19" t="e">
        <f t="shared" si="126"/>
        <v>#NUM!</v>
      </c>
      <c r="Y643" s="19" t="e">
        <f t="shared" si="127"/>
        <v>#DIV/0!</v>
      </c>
      <c r="Z643" s="20" t="e">
        <f t="shared" si="128"/>
        <v>#DIV/0!</v>
      </c>
    </row>
    <row r="644" spans="1:28" x14ac:dyDescent="0.3">
      <c r="A644" s="17"/>
      <c r="B644" s="18"/>
      <c r="C644" s="19"/>
      <c r="D644" s="18"/>
      <c r="E644" s="17"/>
      <c r="F644" s="18"/>
      <c r="G644" s="19"/>
      <c r="H644" s="18"/>
      <c r="I644" s="17"/>
      <c r="J644" s="18"/>
      <c r="K644" s="19"/>
      <c r="L644" s="18"/>
      <c r="M644" s="17"/>
      <c r="N644" s="18"/>
      <c r="O644" s="19"/>
      <c r="P644" s="18"/>
      <c r="Q644" s="17"/>
      <c r="R644" s="18"/>
      <c r="S644" s="19"/>
      <c r="T644" s="18"/>
      <c r="U644" s="17"/>
      <c r="V644" s="19" t="e">
        <f t="shared" si="124"/>
        <v>#NUM!</v>
      </c>
      <c r="W644" s="19" t="e">
        <f t="shared" si="125"/>
        <v>#DIV/0!</v>
      </c>
      <c r="X644" s="19" t="e">
        <f t="shared" si="126"/>
        <v>#NUM!</v>
      </c>
      <c r="Y644" s="19" t="e">
        <f t="shared" si="127"/>
        <v>#DIV/0!</v>
      </c>
      <c r="Z644" s="20" t="e">
        <f t="shared" si="128"/>
        <v>#DIV/0!</v>
      </c>
    </row>
    <row r="645" spans="1:28" x14ac:dyDescent="0.3">
      <c r="A645" s="17"/>
      <c r="B645" s="18"/>
      <c r="C645" s="19"/>
      <c r="D645" s="18"/>
      <c r="E645" s="17"/>
      <c r="F645" s="18"/>
      <c r="G645" s="19"/>
      <c r="H645" s="18"/>
      <c r="I645" s="17"/>
      <c r="J645" s="18"/>
      <c r="K645" s="19"/>
      <c r="L645" s="18"/>
      <c r="M645" s="17"/>
      <c r="N645" s="18"/>
      <c r="O645" s="19"/>
      <c r="P645" s="18"/>
      <c r="Q645" s="17"/>
      <c r="R645" s="18"/>
      <c r="S645" s="19"/>
      <c r="T645" s="18"/>
      <c r="U645" s="17"/>
      <c r="V645" s="19" t="e">
        <f t="shared" si="124"/>
        <v>#NUM!</v>
      </c>
      <c r="W645" s="19" t="e">
        <f t="shared" si="125"/>
        <v>#DIV/0!</v>
      </c>
      <c r="X645" s="19" t="e">
        <f t="shared" si="126"/>
        <v>#NUM!</v>
      </c>
      <c r="Y645" s="19" t="e">
        <f t="shared" si="127"/>
        <v>#DIV/0!</v>
      </c>
      <c r="Z645" s="20" t="e">
        <f t="shared" si="128"/>
        <v>#DIV/0!</v>
      </c>
    </row>
    <row r="646" spans="1:28" ht="15" thickBot="1" x14ac:dyDescent="0.35">
      <c r="A646" s="21"/>
      <c r="B646" s="22"/>
      <c r="C646" s="23"/>
      <c r="D646" s="22"/>
      <c r="E646" s="21"/>
      <c r="F646" s="22"/>
      <c r="G646" s="23"/>
      <c r="H646" s="22"/>
      <c r="I646" s="21"/>
      <c r="J646" s="22"/>
      <c r="K646" s="23"/>
      <c r="L646" s="22"/>
      <c r="M646" s="21"/>
      <c r="N646" s="22"/>
      <c r="O646" s="23"/>
      <c r="P646" s="22"/>
      <c r="Q646" s="21"/>
      <c r="R646" s="22"/>
      <c r="S646" s="23"/>
      <c r="T646" s="22"/>
      <c r="U646" s="21"/>
      <c r="V646" s="23" t="e">
        <f t="shared" si="124"/>
        <v>#NUM!</v>
      </c>
      <c r="W646" s="23" t="e">
        <f t="shared" si="125"/>
        <v>#DIV/0!</v>
      </c>
      <c r="X646" s="23" t="e">
        <f t="shared" si="126"/>
        <v>#NUM!</v>
      </c>
      <c r="Y646" s="23" t="e">
        <f t="shared" si="127"/>
        <v>#DIV/0!</v>
      </c>
      <c r="Z646" s="20" t="e">
        <f t="shared" si="128"/>
        <v>#DIV/0!</v>
      </c>
    </row>
    <row r="648" spans="1:28" ht="15" thickBot="1" x14ac:dyDescent="0.35"/>
    <row r="649" spans="1:28" ht="24" thickBot="1" x14ac:dyDescent="0.5">
      <c r="A649" s="90" t="s">
        <v>67</v>
      </c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2"/>
    </row>
    <row r="650" spans="1:28" ht="21" x14ac:dyDescent="0.4">
      <c r="A650" s="93" t="s">
        <v>11</v>
      </c>
      <c r="B650" s="94"/>
      <c r="C650" s="94"/>
      <c r="D650" s="95"/>
      <c r="E650" s="93" t="s">
        <v>12</v>
      </c>
      <c r="F650" s="94"/>
      <c r="G650" s="94"/>
      <c r="H650" s="95"/>
      <c r="I650" s="93" t="s">
        <v>13</v>
      </c>
      <c r="J650" s="94"/>
      <c r="K650" s="94"/>
      <c r="L650" s="95"/>
      <c r="M650" s="93" t="s">
        <v>14</v>
      </c>
      <c r="N650" s="94"/>
      <c r="O650" s="94"/>
      <c r="P650" s="95"/>
      <c r="Q650" s="93" t="s">
        <v>15</v>
      </c>
      <c r="R650" s="94"/>
      <c r="S650" s="94"/>
      <c r="T650" s="95"/>
      <c r="U650" s="96" t="s">
        <v>20</v>
      </c>
      <c r="V650" s="97"/>
      <c r="W650" s="97"/>
      <c r="X650" s="97"/>
      <c r="Y650" s="97"/>
      <c r="Z650" s="98"/>
      <c r="AA650" s="1" t="s">
        <v>49</v>
      </c>
      <c r="AB650" s="1" t="s">
        <v>50</v>
      </c>
    </row>
    <row r="651" spans="1:28" x14ac:dyDescent="0.3">
      <c r="A651" s="24" t="s">
        <v>51</v>
      </c>
      <c r="B651" s="25" t="s">
        <v>52</v>
      </c>
      <c r="C651" s="26" t="s">
        <v>51</v>
      </c>
      <c r="D651" s="25" t="s">
        <v>53</v>
      </c>
      <c r="E651" s="24" t="s">
        <v>51</v>
      </c>
      <c r="F651" s="25" t="s">
        <v>52</v>
      </c>
      <c r="G651" s="26" t="s">
        <v>51</v>
      </c>
      <c r="H651" s="25" t="s">
        <v>53</v>
      </c>
      <c r="I651" s="24" t="s">
        <v>51</v>
      </c>
      <c r="J651" s="25" t="s">
        <v>52</v>
      </c>
      <c r="K651" s="26" t="s">
        <v>51</v>
      </c>
      <c r="L651" s="25" t="s">
        <v>53</v>
      </c>
      <c r="M651" s="24" t="s">
        <v>51</v>
      </c>
      <c r="N651" s="25" t="s">
        <v>52</v>
      </c>
      <c r="O651" s="26" t="s">
        <v>51</v>
      </c>
      <c r="P651" s="25" t="s">
        <v>53</v>
      </c>
      <c r="Q651" s="24" t="s">
        <v>51</v>
      </c>
      <c r="R651" s="25" t="s">
        <v>52</v>
      </c>
      <c r="S651" s="26" t="s">
        <v>51</v>
      </c>
      <c r="T651" s="25" t="s">
        <v>53</v>
      </c>
      <c r="U651" s="26" t="s">
        <v>51</v>
      </c>
      <c r="V651" s="26" t="s">
        <v>16</v>
      </c>
      <c r="W651" s="26" t="s">
        <v>17</v>
      </c>
      <c r="X651" s="26" t="s">
        <v>18</v>
      </c>
      <c r="Y651" s="26" t="s">
        <v>19</v>
      </c>
      <c r="Z651" s="27" t="s">
        <v>54</v>
      </c>
      <c r="AA651" s="1">
        <v>1</v>
      </c>
      <c r="AB651" s="1"/>
    </row>
    <row r="652" spans="1:28" x14ac:dyDescent="0.3">
      <c r="A652" s="28">
        <v>200</v>
      </c>
      <c r="B652" s="29">
        <v>-1.9234412015</v>
      </c>
      <c r="C652" s="30">
        <v>200</v>
      </c>
      <c r="D652" s="29">
        <v>-1.1525382704</v>
      </c>
      <c r="E652" s="28">
        <v>200</v>
      </c>
      <c r="F652" s="29">
        <v>-1.9389552852</v>
      </c>
      <c r="G652" s="30">
        <v>200</v>
      </c>
      <c r="H652" s="29">
        <v>-0.47084066099999999</v>
      </c>
      <c r="I652" s="28">
        <v>200</v>
      </c>
      <c r="J652" s="29">
        <v>-1.9124179039</v>
      </c>
      <c r="K652" s="30">
        <v>200</v>
      </c>
      <c r="L652" s="29">
        <v>-0.89774722470000001</v>
      </c>
      <c r="M652" s="28">
        <v>200</v>
      </c>
      <c r="N652" s="29">
        <v>-1.8727075058</v>
      </c>
      <c r="O652" s="30">
        <v>200</v>
      </c>
      <c r="P652" s="29">
        <v>-0.75413468989999999</v>
      </c>
      <c r="Q652" s="28">
        <v>200</v>
      </c>
      <c r="R652" s="29">
        <v>-1.8638099438</v>
      </c>
      <c r="S652" s="30">
        <v>200</v>
      </c>
      <c r="T652" s="29">
        <v>-0.72433716749999999</v>
      </c>
      <c r="U652" s="30">
        <v>200</v>
      </c>
      <c r="V652" s="30">
        <f t="shared" ref="V652:V700" si="129">MEDIAN(B652,F652,J652,N652,R652)</f>
        <v>-1.9124179039</v>
      </c>
      <c r="W652" s="30">
        <f t="shared" ref="W652:W700" si="130">_xlfn.STDEV.S(B652,F652,J652,N652,R652)</f>
        <v>3.2596498266681595E-2</v>
      </c>
      <c r="X652" s="30">
        <f t="shared" ref="X652:X700" si="131">MEDIAN(D652,H652,L652,P652,T652)</f>
        <v>-0.75413468989999999</v>
      </c>
      <c r="Y652" s="30">
        <f t="shared" ref="Y652:Y700" si="132">_xlfn.STDEV.S(D652,H652,L652,P652,T652)</f>
        <v>0.25000604045600366</v>
      </c>
      <c r="Z652" s="31">
        <f>Y652+W652</f>
        <v>0.28260253872268526</v>
      </c>
      <c r="AA652" s="1">
        <v>2</v>
      </c>
      <c r="AB652" s="1"/>
    </row>
    <row r="653" spans="1:28" x14ac:dyDescent="0.3">
      <c r="A653" s="28">
        <v>300</v>
      </c>
      <c r="B653" s="29">
        <v>-1.9585466587</v>
      </c>
      <c r="C653" s="30">
        <v>300</v>
      </c>
      <c r="D653" s="29">
        <v>-0.82722164610000004</v>
      </c>
      <c r="E653" s="28">
        <v>300</v>
      </c>
      <c r="F653" s="29">
        <v>-1.9545980047</v>
      </c>
      <c r="G653" s="30">
        <v>300</v>
      </c>
      <c r="H653" s="29">
        <v>-0.87382385610000002</v>
      </c>
      <c r="I653" s="28">
        <v>300</v>
      </c>
      <c r="J653" s="29">
        <v>-1.9526419483999999</v>
      </c>
      <c r="K653" s="30">
        <v>300</v>
      </c>
      <c r="L653" s="29">
        <v>-1.0409546683999999</v>
      </c>
      <c r="M653" s="28">
        <v>300</v>
      </c>
      <c r="N653" s="29">
        <v>-1.8823425276000001</v>
      </c>
      <c r="O653" s="30">
        <v>300</v>
      </c>
      <c r="P653" s="29">
        <v>-1.0464242855000001</v>
      </c>
      <c r="Q653" s="28">
        <v>300</v>
      </c>
      <c r="R653" s="29">
        <v>-1.892891667</v>
      </c>
      <c r="S653" s="30">
        <v>300</v>
      </c>
      <c r="T653" s="29">
        <v>-1.0201162575</v>
      </c>
      <c r="U653" s="30">
        <v>300</v>
      </c>
      <c r="V653" s="30">
        <f t="shared" si="129"/>
        <v>-1.9526419483999999</v>
      </c>
      <c r="W653" s="30">
        <f t="shared" si="130"/>
        <v>3.7298690511726261E-2</v>
      </c>
      <c r="X653" s="30">
        <f t="shared" si="131"/>
        <v>-1.0201162575</v>
      </c>
      <c r="Y653" s="30">
        <f t="shared" si="132"/>
        <v>0.10329401018434405</v>
      </c>
      <c r="Z653" s="31">
        <f t="shared" ref="Z653:Z700" si="133">Y653+W653</f>
        <v>0.1405927006960703</v>
      </c>
      <c r="AA653" s="1">
        <v>3</v>
      </c>
      <c r="AB653" s="1"/>
    </row>
    <row r="654" spans="1:28" x14ac:dyDescent="0.3">
      <c r="A654" s="28">
        <v>400</v>
      </c>
      <c r="B654" s="29">
        <v>-1.9454191086999999</v>
      </c>
      <c r="C654" s="30">
        <v>400</v>
      </c>
      <c r="D654" s="29">
        <v>-1.3151306001</v>
      </c>
      <c r="E654" s="28">
        <v>400</v>
      </c>
      <c r="F654" s="29">
        <v>-1.9273958549000001</v>
      </c>
      <c r="G654" s="30">
        <v>400</v>
      </c>
      <c r="H654" s="29">
        <v>-1.2125304655</v>
      </c>
      <c r="I654" s="28">
        <v>400</v>
      </c>
      <c r="J654" s="29">
        <v>-1.9459970469000001</v>
      </c>
      <c r="K654" s="30">
        <v>400</v>
      </c>
      <c r="L654" s="29">
        <v>-0.87070392360000004</v>
      </c>
      <c r="M654" s="28">
        <v>400</v>
      </c>
      <c r="N654" s="29">
        <v>-1.8930221979999999</v>
      </c>
      <c r="O654" s="30">
        <v>400</v>
      </c>
      <c r="P654" s="29">
        <v>-0.61173592750000005</v>
      </c>
      <c r="Q654" s="28">
        <v>400</v>
      </c>
      <c r="R654" s="29">
        <v>-1.9019474327999999</v>
      </c>
      <c r="S654" s="30">
        <v>400</v>
      </c>
      <c r="T654" s="29">
        <v>-1.0837562741</v>
      </c>
      <c r="U654" s="30">
        <v>400</v>
      </c>
      <c r="V654" s="30">
        <f t="shared" si="129"/>
        <v>-1.9273958549000001</v>
      </c>
      <c r="W654" s="30">
        <f t="shared" si="130"/>
        <v>2.4456013883104626E-2</v>
      </c>
      <c r="X654" s="30">
        <f t="shared" si="131"/>
        <v>-1.0837562741</v>
      </c>
      <c r="Y654" s="30">
        <f t="shared" si="132"/>
        <v>0.28160088700583602</v>
      </c>
      <c r="Z654" s="31">
        <f t="shared" si="133"/>
        <v>0.30605690088894066</v>
      </c>
      <c r="AA654" s="1">
        <v>4</v>
      </c>
      <c r="AB654" s="1"/>
    </row>
    <row r="655" spans="1:28" x14ac:dyDescent="0.3">
      <c r="A655" s="28">
        <v>500</v>
      </c>
      <c r="B655" s="29">
        <v>-1.9649873415000001</v>
      </c>
      <c r="C655" s="30">
        <v>500</v>
      </c>
      <c r="D655" s="29">
        <v>-0.56459260580000004</v>
      </c>
      <c r="E655" s="28">
        <v>500</v>
      </c>
      <c r="F655" s="29">
        <v>-1.947068891</v>
      </c>
      <c r="G655" s="30">
        <v>500</v>
      </c>
      <c r="H655" s="29">
        <v>-0.9373013925</v>
      </c>
      <c r="I655" s="28">
        <v>500</v>
      </c>
      <c r="J655" s="29">
        <v>-1.9432962403</v>
      </c>
      <c r="K655" s="30">
        <v>500</v>
      </c>
      <c r="L655" s="29">
        <v>-0.92357111079999998</v>
      </c>
      <c r="M655" s="28">
        <v>500</v>
      </c>
      <c r="N655" s="29">
        <v>-1.9230229435999999</v>
      </c>
      <c r="O655" s="30">
        <v>500</v>
      </c>
      <c r="P655" s="29">
        <v>-0.93682264900000001</v>
      </c>
      <c r="Q655" s="28">
        <v>500</v>
      </c>
      <c r="R655" s="29">
        <v>-1.9011800176</v>
      </c>
      <c r="S655" s="30">
        <v>500</v>
      </c>
      <c r="T655" s="29">
        <v>-1.0990461081</v>
      </c>
      <c r="U655" s="30">
        <v>500</v>
      </c>
      <c r="V655" s="30">
        <f t="shared" si="129"/>
        <v>-1.9432962403</v>
      </c>
      <c r="W655" s="30">
        <f t="shared" si="130"/>
        <v>2.4478649253391598E-2</v>
      </c>
      <c r="X655" s="30">
        <f t="shared" si="131"/>
        <v>-0.93682264900000001</v>
      </c>
      <c r="Y655" s="30">
        <f t="shared" si="132"/>
        <v>0.19692724410257784</v>
      </c>
      <c r="Z655" s="31">
        <f t="shared" si="133"/>
        <v>0.22140589335596944</v>
      </c>
      <c r="AA655" s="1">
        <v>5</v>
      </c>
      <c r="AB655" s="1"/>
    </row>
    <row r="656" spans="1:28" x14ac:dyDescent="0.3">
      <c r="A656" s="28">
        <v>600</v>
      </c>
      <c r="B656" s="29">
        <v>-1.9534539903000001</v>
      </c>
      <c r="C656" s="30">
        <v>600</v>
      </c>
      <c r="D656" s="29">
        <v>-0.4784109714</v>
      </c>
      <c r="E656" s="28">
        <v>600</v>
      </c>
      <c r="F656" s="29">
        <v>-1.9567951487999999</v>
      </c>
      <c r="G656" s="30">
        <v>600</v>
      </c>
      <c r="H656" s="29">
        <v>-0.93428276629999996</v>
      </c>
      <c r="I656" s="28">
        <v>600</v>
      </c>
      <c r="J656" s="29">
        <v>-1.9261101809000001</v>
      </c>
      <c r="K656" s="30">
        <v>600</v>
      </c>
      <c r="L656" s="29">
        <v>-0.76813164190000005</v>
      </c>
      <c r="M656" s="28">
        <v>600</v>
      </c>
      <c r="N656" s="29">
        <v>-1.9074376424999999</v>
      </c>
      <c r="O656" s="30">
        <v>600</v>
      </c>
      <c r="P656" s="29">
        <v>-0.72427253280000004</v>
      </c>
      <c r="Q656" s="28">
        <v>600</v>
      </c>
      <c r="R656" s="29">
        <v>-1.918867063</v>
      </c>
      <c r="S656" s="30">
        <v>600</v>
      </c>
      <c r="T656" s="29">
        <v>-0.3946884423</v>
      </c>
      <c r="U656" s="30">
        <v>600</v>
      </c>
      <c r="V656" s="30">
        <f t="shared" si="129"/>
        <v>-1.9261101809000001</v>
      </c>
      <c r="W656" s="30">
        <f t="shared" si="130"/>
        <v>2.1703266497627785E-2</v>
      </c>
      <c r="X656" s="30">
        <f t="shared" si="131"/>
        <v>-0.72427253280000004</v>
      </c>
      <c r="Y656" s="30">
        <f t="shared" si="132"/>
        <v>0.2204649831435406</v>
      </c>
      <c r="Z656" s="31">
        <f t="shared" si="133"/>
        <v>0.2421682496411684</v>
      </c>
      <c r="AA656" s="1">
        <v>6</v>
      </c>
      <c r="AB656" s="1"/>
    </row>
    <row r="657" spans="1:28" x14ac:dyDescent="0.3">
      <c r="A657" s="28">
        <v>700</v>
      </c>
      <c r="B657" s="29">
        <v>-1.9551988275000001</v>
      </c>
      <c r="C657" s="30">
        <v>700</v>
      </c>
      <c r="D657" s="29">
        <v>-1.0131001013000001</v>
      </c>
      <c r="E657" s="28">
        <v>700</v>
      </c>
      <c r="F657" s="29">
        <v>-1.9468013046999999</v>
      </c>
      <c r="G657" s="30">
        <v>700</v>
      </c>
      <c r="H657" s="29">
        <v>-1.2733372794</v>
      </c>
      <c r="I657" s="28">
        <v>700</v>
      </c>
      <c r="J657" s="29">
        <v>-1.9432188770000001</v>
      </c>
      <c r="K657" s="30">
        <v>700</v>
      </c>
      <c r="L657" s="29">
        <v>-1.485826348</v>
      </c>
      <c r="M657" s="28">
        <v>700</v>
      </c>
      <c r="N657" s="29">
        <v>-1.9040586717000001</v>
      </c>
      <c r="O657" s="30">
        <v>700</v>
      </c>
      <c r="P657" s="29">
        <v>-0.71952663679999995</v>
      </c>
      <c r="Q657" s="28">
        <v>700</v>
      </c>
      <c r="R657" s="29">
        <v>-1.9119443679000001</v>
      </c>
      <c r="S657" s="30">
        <v>700</v>
      </c>
      <c r="T657" s="29">
        <v>-0.4895431093</v>
      </c>
      <c r="U657" s="30">
        <v>700</v>
      </c>
      <c r="V657" s="30">
        <f t="shared" si="129"/>
        <v>-1.9432188770000001</v>
      </c>
      <c r="W657" s="30">
        <f t="shared" si="130"/>
        <v>2.2725398482662161E-2</v>
      </c>
      <c r="X657" s="30">
        <f t="shared" si="131"/>
        <v>-1.0131001013000001</v>
      </c>
      <c r="Y657" s="30">
        <f t="shared" si="132"/>
        <v>0.40313582645000207</v>
      </c>
      <c r="Z657" s="31">
        <f t="shared" si="133"/>
        <v>0.42586122493266421</v>
      </c>
      <c r="AA657" s="1">
        <v>7</v>
      </c>
      <c r="AB657" s="1"/>
    </row>
    <row r="658" spans="1:28" x14ac:dyDescent="0.3">
      <c r="A658" s="28">
        <v>800</v>
      </c>
      <c r="B658" s="29">
        <v>-1.9875244129</v>
      </c>
      <c r="C658" s="30">
        <v>800</v>
      </c>
      <c r="D658" s="29">
        <v>-0.28995720279999998</v>
      </c>
      <c r="E658" s="28">
        <v>800</v>
      </c>
      <c r="F658" s="29">
        <v>-1.9466512467999999</v>
      </c>
      <c r="G658" s="30">
        <v>800</v>
      </c>
      <c r="H658" s="29">
        <v>-1.1386167898999999</v>
      </c>
      <c r="I658" s="28">
        <v>800</v>
      </c>
      <c r="J658" s="29">
        <v>-1.953106571</v>
      </c>
      <c r="K658" s="30">
        <v>800</v>
      </c>
      <c r="L658" s="29">
        <v>-0.4699315154</v>
      </c>
      <c r="M658" s="28">
        <v>800</v>
      </c>
      <c r="N658" s="29">
        <v>-1.9225984801</v>
      </c>
      <c r="O658" s="30">
        <v>800</v>
      </c>
      <c r="P658" s="29">
        <v>-1.0179559563</v>
      </c>
      <c r="Q658" s="28">
        <v>800</v>
      </c>
      <c r="R658" s="29">
        <v>-1.9083435086</v>
      </c>
      <c r="S658" s="30">
        <v>800</v>
      </c>
      <c r="T658" s="29">
        <v>-1.1205135814</v>
      </c>
      <c r="U658" s="30">
        <v>800</v>
      </c>
      <c r="V658" s="30">
        <f t="shared" si="129"/>
        <v>-1.9466512467999999</v>
      </c>
      <c r="W658" s="30">
        <f t="shared" si="130"/>
        <v>3.046765915238132E-2</v>
      </c>
      <c r="X658" s="30">
        <f t="shared" si="131"/>
        <v>-1.0179559563</v>
      </c>
      <c r="Y658" s="30">
        <f t="shared" si="132"/>
        <v>0.3980296828912514</v>
      </c>
      <c r="Z658" s="31">
        <f t="shared" si="133"/>
        <v>0.42849734204363271</v>
      </c>
      <c r="AA658" s="1">
        <v>8</v>
      </c>
      <c r="AB658" s="1"/>
    </row>
    <row r="659" spans="1:28" x14ac:dyDescent="0.3">
      <c r="A659" s="28">
        <v>900</v>
      </c>
      <c r="B659" s="29">
        <v>-2.0000054780999998</v>
      </c>
      <c r="C659" s="30">
        <v>900</v>
      </c>
      <c r="D659" s="29">
        <v>-0.240882876</v>
      </c>
      <c r="E659" s="28">
        <v>900</v>
      </c>
      <c r="F659" s="29">
        <v>-1.9647482091999999</v>
      </c>
      <c r="G659" s="30">
        <v>900</v>
      </c>
      <c r="H659" s="29">
        <v>-1.4044759905999999</v>
      </c>
      <c r="I659" s="28">
        <v>900</v>
      </c>
      <c r="J659" s="29">
        <v>-1.9611047571</v>
      </c>
      <c r="K659" s="30">
        <v>900</v>
      </c>
      <c r="L659" s="29">
        <v>-1.4263798554</v>
      </c>
      <c r="M659" s="28">
        <v>900</v>
      </c>
      <c r="N659" s="29">
        <v>-1.9316251232999999</v>
      </c>
      <c r="O659" s="30">
        <v>900</v>
      </c>
      <c r="P659" s="29">
        <v>-1.4536830160000001</v>
      </c>
      <c r="Q659" s="28">
        <v>900</v>
      </c>
      <c r="R659" s="29">
        <v>-1.9333758359</v>
      </c>
      <c r="S659" s="30">
        <v>900</v>
      </c>
      <c r="T659" s="29">
        <v>-1.3928929999999999</v>
      </c>
      <c r="U659" s="30">
        <v>900</v>
      </c>
      <c r="V659" s="30">
        <f t="shared" si="129"/>
        <v>-1.9611047571</v>
      </c>
      <c r="W659" s="30">
        <f t="shared" si="130"/>
        <v>2.7935076060935163E-2</v>
      </c>
      <c r="X659" s="30">
        <f t="shared" si="131"/>
        <v>-1.4044759905999999</v>
      </c>
      <c r="Y659" s="30">
        <f t="shared" si="132"/>
        <v>0.52753962241310914</v>
      </c>
      <c r="Z659" s="31">
        <f t="shared" si="133"/>
        <v>0.55547469847404429</v>
      </c>
      <c r="AA659" s="1">
        <v>9</v>
      </c>
      <c r="AB659" s="1"/>
    </row>
    <row r="660" spans="1:28" x14ac:dyDescent="0.3">
      <c r="A660" s="28" t="s">
        <v>10</v>
      </c>
      <c r="B660" s="29">
        <v>-1.9888829670999999</v>
      </c>
      <c r="C660" s="30" t="s">
        <v>10</v>
      </c>
      <c r="D660" s="29">
        <v>-0.8743026948</v>
      </c>
      <c r="E660" s="28" t="s">
        <v>10</v>
      </c>
      <c r="F660" s="29">
        <v>-1.9446814596999999</v>
      </c>
      <c r="G660" s="30" t="s">
        <v>10</v>
      </c>
      <c r="H660" s="29">
        <v>-0.63895575839999996</v>
      </c>
      <c r="I660" s="28" t="s">
        <v>10</v>
      </c>
      <c r="J660" s="29">
        <v>-1.9599048977</v>
      </c>
      <c r="K660" s="30" t="s">
        <v>10</v>
      </c>
      <c r="L660" s="29">
        <v>-0.76015290430000004</v>
      </c>
      <c r="M660" s="28" t="s">
        <v>10</v>
      </c>
      <c r="N660" s="29">
        <v>-1.9068061662</v>
      </c>
      <c r="O660" s="30" t="s">
        <v>10</v>
      </c>
      <c r="P660" s="29">
        <v>-1.0904657442000001</v>
      </c>
      <c r="Q660" s="28" t="s">
        <v>10</v>
      </c>
      <c r="R660" s="29">
        <v>-1.9295046134</v>
      </c>
      <c r="S660" s="30" t="s">
        <v>10</v>
      </c>
      <c r="T660" s="29">
        <v>-0.98687982100000005</v>
      </c>
      <c r="U660" s="30" t="s">
        <v>10</v>
      </c>
      <c r="V660" s="30">
        <f t="shared" si="129"/>
        <v>-1.9446814596999999</v>
      </c>
      <c r="W660" s="30">
        <f t="shared" si="130"/>
        <v>3.0993056932375911E-2</v>
      </c>
      <c r="X660" s="30">
        <f t="shared" si="131"/>
        <v>-0.8743026948</v>
      </c>
      <c r="Y660" s="30">
        <f t="shared" si="132"/>
        <v>0.17869825232010722</v>
      </c>
      <c r="Z660" s="31">
        <f t="shared" si="133"/>
        <v>0.20969130925248314</v>
      </c>
      <c r="AA660" s="1">
        <v>10</v>
      </c>
      <c r="AB660" s="1"/>
    </row>
    <row r="661" spans="1:28" x14ac:dyDescent="0.3">
      <c r="A661" s="28" t="s">
        <v>9</v>
      </c>
      <c r="B661" s="29">
        <v>-2.0062079657999998</v>
      </c>
      <c r="C661" s="30" t="s">
        <v>9</v>
      </c>
      <c r="D661" s="29">
        <v>-0.59104095970000003</v>
      </c>
      <c r="E661" s="28" t="s">
        <v>9</v>
      </c>
      <c r="F661" s="29">
        <v>-1.9888763179</v>
      </c>
      <c r="G661" s="30" t="s">
        <v>9</v>
      </c>
      <c r="H661" s="29">
        <v>-0.75603528360000005</v>
      </c>
      <c r="I661" s="28" t="s">
        <v>9</v>
      </c>
      <c r="J661" s="29">
        <v>-2.0029892342000002</v>
      </c>
      <c r="K661" s="30" t="s">
        <v>9</v>
      </c>
      <c r="L661" s="29">
        <v>-1.3605695100999999</v>
      </c>
      <c r="M661" s="28" t="s">
        <v>9</v>
      </c>
      <c r="N661" s="29">
        <v>-1.9712082551000001</v>
      </c>
      <c r="O661" s="30" t="s">
        <v>9</v>
      </c>
      <c r="P661" s="29">
        <v>-0.95261273010000003</v>
      </c>
      <c r="Q661" s="28" t="s">
        <v>9</v>
      </c>
      <c r="R661" s="29">
        <v>-1.9799313259</v>
      </c>
      <c r="S661" s="30" t="s">
        <v>9</v>
      </c>
      <c r="T661" s="29">
        <v>-1.0585216437</v>
      </c>
      <c r="U661" s="30" t="s">
        <v>9</v>
      </c>
      <c r="V661" s="30">
        <f t="shared" si="129"/>
        <v>-1.9888763179</v>
      </c>
      <c r="W661" s="30">
        <f t="shared" si="130"/>
        <v>1.4891818674936306E-2</v>
      </c>
      <c r="X661" s="30">
        <f t="shared" si="131"/>
        <v>-0.95261273010000003</v>
      </c>
      <c r="Y661" s="30">
        <f t="shared" si="132"/>
        <v>0.29437648677475059</v>
      </c>
      <c r="Z661" s="31">
        <f t="shared" si="133"/>
        <v>0.30926830544968692</v>
      </c>
      <c r="AA661" s="1" t="s">
        <v>48</v>
      </c>
      <c r="AB661" s="1" t="e">
        <f>AVERAGE(AB651:AB660)</f>
        <v>#DIV/0!</v>
      </c>
    </row>
    <row r="662" spans="1:28" x14ac:dyDescent="0.3">
      <c r="A662" s="28" t="s">
        <v>8</v>
      </c>
      <c r="B662" s="29">
        <v>-1.9925063156</v>
      </c>
      <c r="C662" s="30" t="s">
        <v>8</v>
      </c>
      <c r="D662" s="29">
        <v>-1.5310225483</v>
      </c>
      <c r="E662" s="28" t="s">
        <v>8</v>
      </c>
      <c r="F662" s="29">
        <v>-1.9975251886000001</v>
      </c>
      <c r="G662" s="30" t="s">
        <v>8</v>
      </c>
      <c r="H662" s="29">
        <v>-1.4225972775</v>
      </c>
      <c r="I662" s="28" t="s">
        <v>8</v>
      </c>
      <c r="J662" s="29">
        <v>-2.0093751143</v>
      </c>
      <c r="K662" s="30" t="s">
        <v>8</v>
      </c>
      <c r="L662" s="29">
        <v>-2.2742066426999998</v>
      </c>
      <c r="M662" s="28" t="s">
        <v>8</v>
      </c>
      <c r="N662" s="29">
        <v>-1.9863552011000001</v>
      </c>
      <c r="O662" s="30" t="s">
        <v>8</v>
      </c>
      <c r="P662" s="29">
        <v>-1.7113757326000001</v>
      </c>
      <c r="Q662" s="28" t="s">
        <v>8</v>
      </c>
      <c r="R662" s="29">
        <v>-1.9885671287</v>
      </c>
      <c r="S662" s="30" t="s">
        <v>8</v>
      </c>
      <c r="T662" s="29">
        <v>-0.45810538369999998</v>
      </c>
      <c r="U662" s="30" t="s">
        <v>8</v>
      </c>
      <c r="V662" s="30">
        <f t="shared" si="129"/>
        <v>-1.9925063156</v>
      </c>
      <c r="W662" s="30">
        <f t="shared" si="130"/>
        <v>9.1550978913039031E-3</v>
      </c>
      <c r="X662" s="30">
        <f t="shared" si="131"/>
        <v>-1.5310225483</v>
      </c>
      <c r="Y662" s="30">
        <f t="shared" si="132"/>
        <v>0.65849533994809561</v>
      </c>
      <c r="Z662" s="31">
        <f t="shared" si="133"/>
        <v>0.66765043783939948</v>
      </c>
    </row>
    <row r="663" spans="1:28" x14ac:dyDescent="0.3">
      <c r="A663" s="28" t="s">
        <v>21</v>
      </c>
      <c r="B663" s="29">
        <v>-2.0534855355000001</v>
      </c>
      <c r="C663" s="30" t="s">
        <v>21</v>
      </c>
      <c r="D663" s="29">
        <v>-1.3619760606</v>
      </c>
      <c r="E663" s="28" t="s">
        <v>21</v>
      </c>
      <c r="F663" s="29">
        <v>-2.0460635842000001</v>
      </c>
      <c r="G663" s="30" t="s">
        <v>21</v>
      </c>
      <c r="H663" s="29">
        <v>-1.7821569478999999</v>
      </c>
      <c r="I663" s="28" t="s">
        <v>21</v>
      </c>
      <c r="J663" s="29">
        <v>-2.0132920344</v>
      </c>
      <c r="K663" s="30" t="s">
        <v>21</v>
      </c>
      <c r="L663" s="29">
        <v>-1.9147700061999999</v>
      </c>
      <c r="M663" s="28" t="s">
        <v>21</v>
      </c>
      <c r="N663" s="29">
        <v>-1.9242058057</v>
      </c>
      <c r="O663" s="30" t="s">
        <v>21</v>
      </c>
      <c r="P663" s="29">
        <v>-2.2710245076</v>
      </c>
      <c r="Q663" s="28" t="s">
        <v>21</v>
      </c>
      <c r="R663" s="29">
        <v>-2.0345523707000002</v>
      </c>
      <c r="S663" s="30" t="s">
        <v>21</v>
      </c>
      <c r="T663" s="29">
        <v>-2.1117261375999998</v>
      </c>
      <c r="U663" s="30" t="s">
        <v>21</v>
      </c>
      <c r="V663" s="30">
        <f t="shared" si="129"/>
        <v>-2.0345523707000002</v>
      </c>
      <c r="W663" s="30">
        <f t="shared" si="130"/>
        <v>5.2613134910708806E-2</v>
      </c>
      <c r="X663" s="30">
        <f t="shared" si="131"/>
        <v>-1.9147700061999999</v>
      </c>
      <c r="Y663" s="30">
        <f t="shared" si="132"/>
        <v>0.34834651601570021</v>
      </c>
      <c r="Z663" s="31">
        <f t="shared" si="133"/>
        <v>0.40095965092640901</v>
      </c>
    </row>
    <row r="664" spans="1:28" x14ac:dyDescent="0.3">
      <c r="A664" s="28" t="s">
        <v>7</v>
      </c>
      <c r="B664" s="29">
        <v>-2.0672777920000001</v>
      </c>
      <c r="C664" s="30" t="s">
        <v>7</v>
      </c>
      <c r="D664" s="29">
        <v>-2.6035402443</v>
      </c>
      <c r="E664" s="28" t="s">
        <v>7</v>
      </c>
      <c r="F664" s="29">
        <v>-2.0722994336</v>
      </c>
      <c r="G664" s="30" t="s">
        <v>7</v>
      </c>
      <c r="H664" s="29">
        <v>-2.3219122596999999</v>
      </c>
      <c r="I664" s="28" t="s">
        <v>7</v>
      </c>
      <c r="J664" s="29">
        <v>-1.9980439873</v>
      </c>
      <c r="K664" s="30" t="s">
        <v>7</v>
      </c>
      <c r="L664" s="29">
        <v>-2.1711762412</v>
      </c>
      <c r="M664" s="28" t="s">
        <v>7</v>
      </c>
      <c r="N664" s="29">
        <v>-1.9853548828000001</v>
      </c>
      <c r="O664" s="30" t="s">
        <v>7</v>
      </c>
      <c r="P664" s="29">
        <v>-2.7298729984999999</v>
      </c>
      <c r="Q664" s="28" t="s">
        <v>7</v>
      </c>
      <c r="R664" s="29">
        <v>-2.0379548699000001</v>
      </c>
      <c r="S664" s="30" t="s">
        <v>7</v>
      </c>
      <c r="T664" s="29">
        <v>-1.8136866601999999</v>
      </c>
      <c r="U664" s="30" t="s">
        <v>7</v>
      </c>
      <c r="V664" s="30">
        <f t="shared" si="129"/>
        <v>-2.0379548699000001</v>
      </c>
      <c r="W664" s="30">
        <f t="shared" si="130"/>
        <v>3.9473509630183069E-2</v>
      </c>
      <c r="X664" s="30">
        <f t="shared" si="131"/>
        <v>-2.3219122596999999</v>
      </c>
      <c r="Y664" s="30">
        <f t="shared" si="132"/>
        <v>0.36282684901183498</v>
      </c>
      <c r="Z664" s="31">
        <f t="shared" si="133"/>
        <v>0.40230035864201807</v>
      </c>
    </row>
    <row r="665" spans="1:28" x14ac:dyDescent="0.3">
      <c r="A665" s="28" t="s">
        <v>22</v>
      </c>
      <c r="B665" s="29">
        <v>-2.0156537034999999</v>
      </c>
      <c r="C665" s="30" t="s">
        <v>22</v>
      </c>
      <c r="D665" s="29">
        <v>-1.6040551834000001</v>
      </c>
      <c r="E665" s="28" t="s">
        <v>22</v>
      </c>
      <c r="F665" s="29">
        <v>-2.0188290497999999</v>
      </c>
      <c r="G665" s="30" t="s">
        <v>22</v>
      </c>
      <c r="H665" s="29">
        <v>-2.1504265306999999</v>
      </c>
      <c r="I665" s="28" t="s">
        <v>22</v>
      </c>
      <c r="J665" s="29">
        <v>-2.0399871285</v>
      </c>
      <c r="K665" s="30" t="s">
        <v>22</v>
      </c>
      <c r="L665" s="29">
        <v>-2.8702903873999999</v>
      </c>
      <c r="M665" s="28" t="s">
        <v>22</v>
      </c>
      <c r="N665" s="29">
        <v>-2.0146741808000002</v>
      </c>
      <c r="O665" s="30" t="s">
        <v>22</v>
      </c>
      <c r="P665" s="29">
        <v>-2.1430124822000001</v>
      </c>
      <c r="Q665" s="28" t="s">
        <v>22</v>
      </c>
      <c r="R665" s="29">
        <v>-2.0114895932999999</v>
      </c>
      <c r="S665" s="30" t="s">
        <v>22</v>
      </c>
      <c r="T665" s="29">
        <v>-3.2431098208</v>
      </c>
      <c r="U665" s="30" t="s">
        <v>22</v>
      </c>
      <c r="V665" s="30">
        <f t="shared" si="129"/>
        <v>-2.0156537034999999</v>
      </c>
      <c r="W665" s="30">
        <f t="shared" si="130"/>
        <v>1.1406772020414856E-2</v>
      </c>
      <c r="X665" s="30">
        <f t="shared" si="131"/>
        <v>-2.1504265306999999</v>
      </c>
      <c r="Y665" s="30">
        <f t="shared" si="132"/>
        <v>0.65073826012388025</v>
      </c>
      <c r="Z665" s="31">
        <f t="shared" si="133"/>
        <v>0.6621450321442951</v>
      </c>
    </row>
    <row r="666" spans="1:28" x14ac:dyDescent="0.3">
      <c r="A666" s="28" t="s">
        <v>23</v>
      </c>
      <c r="B666" s="29">
        <v>-2.0539251934</v>
      </c>
      <c r="C666" s="30" t="s">
        <v>23</v>
      </c>
      <c r="D666" s="29">
        <v>-3.6802511469999999</v>
      </c>
      <c r="E666" s="28" t="s">
        <v>23</v>
      </c>
      <c r="F666" s="29">
        <v>-2.0975709037999999</v>
      </c>
      <c r="G666" s="30" t="s">
        <v>23</v>
      </c>
      <c r="H666" s="29">
        <v>-3.0958638888999999</v>
      </c>
      <c r="I666" s="28" t="s">
        <v>23</v>
      </c>
      <c r="J666" s="29">
        <v>-2.0927376691999999</v>
      </c>
      <c r="K666" s="30" t="s">
        <v>23</v>
      </c>
      <c r="L666" s="29">
        <v>-3.4144515105000002</v>
      </c>
      <c r="M666" s="28" t="s">
        <v>23</v>
      </c>
      <c r="N666" s="29">
        <v>-1.9968819243</v>
      </c>
      <c r="O666" s="30" t="s">
        <v>23</v>
      </c>
      <c r="P666" s="29">
        <v>-3.6175115337000001</v>
      </c>
      <c r="Q666" s="28" t="s">
        <v>23</v>
      </c>
      <c r="R666" s="29">
        <v>-2.0389954600000002</v>
      </c>
      <c r="S666" s="30" t="s">
        <v>23</v>
      </c>
      <c r="T666" s="29">
        <v>-2.698123491</v>
      </c>
      <c r="U666" s="30" t="s">
        <v>23</v>
      </c>
      <c r="V666" s="30">
        <f t="shared" si="129"/>
        <v>-2.0539251934</v>
      </c>
      <c r="W666" s="30">
        <f t="shared" si="130"/>
        <v>4.1431268347746047E-2</v>
      </c>
      <c r="X666" s="30">
        <f t="shared" si="131"/>
        <v>-3.4144515105000002</v>
      </c>
      <c r="Y666" s="30">
        <f t="shared" si="132"/>
        <v>0.40694681751038125</v>
      </c>
      <c r="Z666" s="31">
        <f t="shared" si="133"/>
        <v>0.44837808585812733</v>
      </c>
    </row>
    <row r="667" spans="1:28" x14ac:dyDescent="0.3">
      <c r="A667" s="28" t="s">
        <v>6</v>
      </c>
      <c r="B667" s="29">
        <v>-2.1020227031999998</v>
      </c>
      <c r="C667" s="30" t="s">
        <v>6</v>
      </c>
      <c r="D667" s="29">
        <v>-3.6429708673999999</v>
      </c>
      <c r="E667" s="28" t="s">
        <v>6</v>
      </c>
      <c r="F667" s="29">
        <v>-2.0069714722000001</v>
      </c>
      <c r="G667" s="30" t="s">
        <v>6</v>
      </c>
      <c r="H667" s="29">
        <v>-3.3561178877</v>
      </c>
      <c r="I667" s="28" t="s">
        <v>6</v>
      </c>
      <c r="J667" s="29">
        <v>-2.1133881249000002</v>
      </c>
      <c r="K667" s="30" t="s">
        <v>6</v>
      </c>
      <c r="L667" s="29">
        <v>-2.9745288451</v>
      </c>
      <c r="M667" s="28" t="s">
        <v>6</v>
      </c>
      <c r="N667" s="29">
        <v>-2.1187606993000001</v>
      </c>
      <c r="O667" s="30" t="s">
        <v>6</v>
      </c>
      <c r="P667" s="29">
        <v>-3.2911960374999998</v>
      </c>
      <c r="Q667" s="28" t="s">
        <v>6</v>
      </c>
      <c r="R667" s="29">
        <v>-2.0701030414999999</v>
      </c>
      <c r="S667" s="30" t="s">
        <v>6</v>
      </c>
      <c r="T667" s="29">
        <v>-3.0175797193</v>
      </c>
      <c r="U667" s="30" t="s">
        <v>6</v>
      </c>
      <c r="V667" s="30">
        <f t="shared" si="129"/>
        <v>-2.1020227031999998</v>
      </c>
      <c r="W667" s="30">
        <f t="shared" si="130"/>
        <v>4.6119353646001573E-2</v>
      </c>
      <c r="X667" s="30">
        <f t="shared" si="131"/>
        <v>-3.2911960374999998</v>
      </c>
      <c r="Y667" s="30">
        <f t="shared" si="132"/>
        <v>0.27252426514339056</v>
      </c>
      <c r="Z667" s="31">
        <f t="shared" si="133"/>
        <v>0.31864361878939212</v>
      </c>
    </row>
    <row r="668" spans="1:28" x14ac:dyDescent="0.3">
      <c r="A668" s="28" t="s">
        <v>24</v>
      </c>
      <c r="B668" s="29">
        <v>-2.0753630932</v>
      </c>
      <c r="C668" s="30" t="s">
        <v>24</v>
      </c>
      <c r="D668" s="29">
        <v>-4.3126690503000003</v>
      </c>
      <c r="E668" s="28" t="s">
        <v>24</v>
      </c>
      <c r="F668" s="29">
        <v>-2.0804917379000001</v>
      </c>
      <c r="G668" s="30" t="s">
        <v>24</v>
      </c>
      <c r="H668" s="29">
        <v>-3.5204023575000001</v>
      </c>
      <c r="I668" s="28" t="s">
        <v>24</v>
      </c>
      <c r="J668" s="29">
        <v>-2.0667274281000001</v>
      </c>
      <c r="K668" s="30" t="s">
        <v>24</v>
      </c>
      <c r="L668" s="29">
        <v>-3.6971211092999998</v>
      </c>
      <c r="M668" s="28" t="s">
        <v>24</v>
      </c>
      <c r="N668" s="29">
        <v>-2.1130615599999998</v>
      </c>
      <c r="O668" s="30" t="s">
        <v>24</v>
      </c>
      <c r="P668" s="29">
        <v>-3.8254679301999999</v>
      </c>
      <c r="Q668" s="28" t="s">
        <v>24</v>
      </c>
      <c r="R668" s="29">
        <v>-2.0613894728000002</v>
      </c>
      <c r="S668" s="30" t="s">
        <v>24</v>
      </c>
      <c r="T668" s="29">
        <v>-2.8564092166999999</v>
      </c>
      <c r="U668" s="30" t="s">
        <v>24</v>
      </c>
      <c r="V668" s="30">
        <f t="shared" si="129"/>
        <v>-2.0753630932</v>
      </c>
      <c r="W668" s="30">
        <f t="shared" si="130"/>
        <v>2.0221041495796625E-2</v>
      </c>
      <c r="X668" s="30">
        <f t="shared" si="131"/>
        <v>-3.6971211092999998</v>
      </c>
      <c r="Y668" s="30">
        <f t="shared" si="132"/>
        <v>0.52878015325328664</v>
      </c>
      <c r="Z668" s="31">
        <f t="shared" si="133"/>
        <v>0.54900119474908327</v>
      </c>
    </row>
    <row r="669" spans="1:28" x14ac:dyDescent="0.3">
      <c r="A669" s="28" t="s">
        <v>25</v>
      </c>
      <c r="B669" s="29">
        <v>-2.0592209648000002</v>
      </c>
      <c r="C669" s="30" t="s">
        <v>25</v>
      </c>
      <c r="D669" s="29">
        <v>-3.9455228969</v>
      </c>
      <c r="E669" s="28" t="s">
        <v>25</v>
      </c>
      <c r="F669" s="29">
        <v>-2.0583935016999999</v>
      </c>
      <c r="G669" s="30" t="s">
        <v>25</v>
      </c>
      <c r="H669" s="29">
        <v>-4.1829286938000001</v>
      </c>
      <c r="I669" s="28" t="s">
        <v>25</v>
      </c>
      <c r="J669" s="29">
        <v>-2.0756456859000001</v>
      </c>
      <c r="K669" s="30" t="s">
        <v>25</v>
      </c>
      <c r="L669" s="29">
        <v>-4.347070532</v>
      </c>
      <c r="M669" s="28" t="s">
        <v>25</v>
      </c>
      <c r="N669" s="29">
        <v>-2.0959562954000002</v>
      </c>
      <c r="O669" s="30" t="s">
        <v>25</v>
      </c>
      <c r="P669" s="29">
        <v>-4.1574354103999998</v>
      </c>
      <c r="Q669" s="28" t="s">
        <v>25</v>
      </c>
      <c r="R669" s="29">
        <v>-2.0224183856</v>
      </c>
      <c r="S669" s="30" t="s">
        <v>25</v>
      </c>
      <c r="T669" s="29">
        <v>-3.3616253649000001</v>
      </c>
      <c r="U669" s="30" t="s">
        <v>25</v>
      </c>
      <c r="V669" s="30">
        <f t="shared" si="129"/>
        <v>-2.0592209648000002</v>
      </c>
      <c r="W669" s="30">
        <f t="shared" si="130"/>
        <v>2.7046877223005861E-2</v>
      </c>
      <c r="X669" s="30">
        <f t="shared" si="131"/>
        <v>-4.1574354103999998</v>
      </c>
      <c r="Y669" s="30">
        <f t="shared" si="132"/>
        <v>0.38379383467832179</v>
      </c>
      <c r="Z669" s="31">
        <f t="shared" si="133"/>
        <v>0.41084071190132765</v>
      </c>
    </row>
    <row r="670" spans="1:28" x14ac:dyDescent="0.3">
      <c r="A670" s="28" t="s">
        <v>26</v>
      </c>
      <c r="B670" s="29">
        <v>-2.2058820762</v>
      </c>
      <c r="C670" s="30" t="s">
        <v>26</v>
      </c>
      <c r="D670" s="29">
        <v>-7.1220528092000004</v>
      </c>
      <c r="E670" s="28" t="s">
        <v>26</v>
      </c>
      <c r="F670" s="29">
        <v>-2.1600764303000002</v>
      </c>
      <c r="G670" s="30" t="s">
        <v>26</v>
      </c>
      <c r="H670" s="29">
        <v>-7.0636509355000001</v>
      </c>
      <c r="I670" s="28" t="s">
        <v>26</v>
      </c>
      <c r="J670" s="29">
        <v>-2.2077371668999999</v>
      </c>
      <c r="K670" s="30" t="s">
        <v>26</v>
      </c>
      <c r="L670" s="29">
        <v>-6.7304917273999996</v>
      </c>
      <c r="M670" s="28" t="s">
        <v>26</v>
      </c>
      <c r="N670" s="29">
        <v>-2.1351251507</v>
      </c>
      <c r="O670" s="30" t="s">
        <v>26</v>
      </c>
      <c r="P670" s="29">
        <v>-6.9144236054999997</v>
      </c>
      <c r="Q670" s="28" t="s">
        <v>26</v>
      </c>
      <c r="R670" s="29">
        <v>-2.1721692584999999</v>
      </c>
      <c r="S670" s="30" t="s">
        <v>26</v>
      </c>
      <c r="T670" s="29">
        <v>-6.7034858899999996</v>
      </c>
      <c r="U670" s="30" t="s">
        <v>26</v>
      </c>
      <c r="V670" s="30">
        <f t="shared" si="129"/>
        <v>-2.1721692584999999</v>
      </c>
      <c r="W670" s="30">
        <f t="shared" si="130"/>
        <v>3.0979743970368675E-2</v>
      </c>
      <c r="X670" s="30">
        <f t="shared" si="131"/>
        <v>-6.9144236054999997</v>
      </c>
      <c r="Y670" s="30">
        <f t="shared" si="132"/>
        <v>0.1893510887908923</v>
      </c>
      <c r="Z670" s="31">
        <f t="shared" si="133"/>
        <v>0.22033083276126098</v>
      </c>
    </row>
    <row r="671" spans="1:28" x14ac:dyDescent="0.3">
      <c r="A671" s="28" t="s">
        <v>27</v>
      </c>
      <c r="B671" s="29">
        <v>-2.3390530083000001</v>
      </c>
      <c r="C671" s="30" t="s">
        <v>27</v>
      </c>
      <c r="D671" s="29">
        <v>-11.256594377500001</v>
      </c>
      <c r="E671" s="28" t="s">
        <v>27</v>
      </c>
      <c r="F671" s="29">
        <v>-2.3425419628999999</v>
      </c>
      <c r="G671" s="30" t="s">
        <v>27</v>
      </c>
      <c r="H671" s="29">
        <v>-10.81207517</v>
      </c>
      <c r="I671" s="28" t="s">
        <v>27</v>
      </c>
      <c r="J671" s="29">
        <v>-2.3367581868</v>
      </c>
      <c r="K671" s="30" t="s">
        <v>27</v>
      </c>
      <c r="L671" s="29">
        <v>-10.4098733913</v>
      </c>
      <c r="M671" s="28" t="s">
        <v>27</v>
      </c>
      <c r="N671" s="29">
        <v>-2.2878113294000002</v>
      </c>
      <c r="O671" s="30" t="s">
        <v>27</v>
      </c>
      <c r="P671" s="29">
        <v>-10.121762997899999</v>
      </c>
      <c r="Q671" s="28" t="s">
        <v>27</v>
      </c>
      <c r="R671" s="29">
        <v>-2.3537848755000002</v>
      </c>
      <c r="S671" s="30" t="s">
        <v>27</v>
      </c>
      <c r="T671" s="29">
        <v>-9.8494552486</v>
      </c>
      <c r="U671" s="30" t="s">
        <v>27</v>
      </c>
      <c r="V671" s="30">
        <f t="shared" si="129"/>
        <v>-2.3390530083000001</v>
      </c>
      <c r="W671" s="30">
        <f t="shared" si="130"/>
        <v>2.5547686522516832E-2</v>
      </c>
      <c r="X671" s="30">
        <f t="shared" si="131"/>
        <v>-10.4098733913</v>
      </c>
      <c r="Y671" s="30">
        <f t="shared" si="132"/>
        <v>0.5576100082096126</v>
      </c>
      <c r="Z671" s="31">
        <f t="shared" si="133"/>
        <v>0.58315769473212942</v>
      </c>
    </row>
    <row r="672" spans="1:28" x14ac:dyDescent="0.3">
      <c r="A672" s="28" t="s">
        <v>28</v>
      </c>
      <c r="B672" s="29">
        <v>-2.4686196921999999</v>
      </c>
      <c r="C672" s="30" t="s">
        <v>28</v>
      </c>
      <c r="D672" s="29">
        <v>-12.661435197199999</v>
      </c>
      <c r="E672" s="28" t="s">
        <v>28</v>
      </c>
      <c r="F672" s="29">
        <v>-2.4629007199999999</v>
      </c>
      <c r="G672" s="30" t="s">
        <v>28</v>
      </c>
      <c r="H672" s="29">
        <v>-12.620395413600001</v>
      </c>
      <c r="I672" s="28" t="s">
        <v>28</v>
      </c>
      <c r="J672" s="29">
        <v>-2.4344753670000001</v>
      </c>
      <c r="K672" s="30" t="s">
        <v>28</v>
      </c>
      <c r="L672" s="29">
        <v>-13.1203680939</v>
      </c>
      <c r="M672" s="28" t="s">
        <v>28</v>
      </c>
      <c r="N672" s="29">
        <v>-2.4674271713000002</v>
      </c>
      <c r="O672" s="30" t="s">
        <v>28</v>
      </c>
      <c r="P672" s="29">
        <v>-12.5396203457</v>
      </c>
      <c r="Q672" s="28" t="s">
        <v>28</v>
      </c>
      <c r="R672" s="29">
        <v>-2.4131030739999999</v>
      </c>
      <c r="S672" s="30" t="s">
        <v>28</v>
      </c>
      <c r="T672" s="29">
        <v>-12.9879910064</v>
      </c>
      <c r="U672" s="30" t="s">
        <v>28</v>
      </c>
      <c r="V672" s="30">
        <f t="shared" si="129"/>
        <v>-2.4629007199999999</v>
      </c>
      <c r="W672" s="30">
        <f t="shared" si="130"/>
        <v>2.458053849359252E-2</v>
      </c>
      <c r="X672" s="30">
        <f t="shared" si="131"/>
        <v>-12.661435197199999</v>
      </c>
      <c r="Y672" s="30">
        <f t="shared" si="132"/>
        <v>0.25310402251615122</v>
      </c>
      <c r="Z672" s="31">
        <f t="shared" si="133"/>
        <v>0.27768456100974376</v>
      </c>
    </row>
    <row r="673" spans="1:26" x14ac:dyDescent="0.3">
      <c r="A673" s="28" t="s">
        <v>29</v>
      </c>
      <c r="B673" s="29">
        <v>-2.6644565562000002</v>
      </c>
      <c r="C673" s="30" t="s">
        <v>29</v>
      </c>
      <c r="D673" s="29">
        <v>-14.812895401800001</v>
      </c>
      <c r="E673" s="28" t="s">
        <v>29</v>
      </c>
      <c r="F673" s="29">
        <v>-2.5885892887000002</v>
      </c>
      <c r="G673" s="30" t="s">
        <v>29</v>
      </c>
      <c r="H673" s="29">
        <v>-15.368357469099999</v>
      </c>
      <c r="I673" s="28" t="s">
        <v>29</v>
      </c>
      <c r="J673" s="29">
        <v>-2.5399556697999999</v>
      </c>
      <c r="K673" s="30" t="s">
        <v>29</v>
      </c>
      <c r="L673" s="29">
        <v>-16.0568826021</v>
      </c>
      <c r="M673" s="28" t="s">
        <v>29</v>
      </c>
      <c r="N673" s="29">
        <v>-2.5976309419999999</v>
      </c>
      <c r="O673" s="30" t="s">
        <v>29</v>
      </c>
      <c r="P673" s="29">
        <v>-15.5712891697</v>
      </c>
      <c r="Q673" s="28" t="s">
        <v>29</v>
      </c>
      <c r="R673" s="29">
        <v>-2.6059812514999998</v>
      </c>
      <c r="S673" s="30" t="s">
        <v>29</v>
      </c>
      <c r="T673" s="29">
        <v>-16.199116761300001</v>
      </c>
      <c r="U673" s="30" t="s">
        <v>29</v>
      </c>
      <c r="V673" s="30">
        <f t="shared" si="129"/>
        <v>-2.5976309419999999</v>
      </c>
      <c r="W673" s="30">
        <f t="shared" si="130"/>
        <v>4.452321857633678E-2</v>
      </c>
      <c r="X673" s="30">
        <f t="shared" si="131"/>
        <v>-15.5712891697</v>
      </c>
      <c r="Y673" s="30">
        <f t="shared" si="132"/>
        <v>0.5571544303560878</v>
      </c>
      <c r="Z673" s="31">
        <f t="shared" si="133"/>
        <v>0.60167764893242459</v>
      </c>
    </row>
    <row r="674" spans="1:26" x14ac:dyDescent="0.3">
      <c r="A674" s="28" t="s">
        <v>5</v>
      </c>
      <c r="B674" s="29">
        <v>-2.7971506708999998</v>
      </c>
      <c r="C674" s="30" t="s">
        <v>5</v>
      </c>
      <c r="D674" s="29">
        <v>-17.692617800200001</v>
      </c>
      <c r="E674" s="28" t="s">
        <v>5</v>
      </c>
      <c r="F674" s="29">
        <v>-2.7782758925</v>
      </c>
      <c r="G674" s="30" t="s">
        <v>5</v>
      </c>
      <c r="H674" s="29">
        <v>-18.214633307100002</v>
      </c>
      <c r="I674" s="28" t="s">
        <v>5</v>
      </c>
      <c r="J674" s="29">
        <v>-2.7703296912000002</v>
      </c>
      <c r="K674" s="30" t="s">
        <v>5</v>
      </c>
      <c r="L674" s="29">
        <v>-18.0795006723</v>
      </c>
      <c r="M674" s="28" t="s">
        <v>5</v>
      </c>
      <c r="N674" s="29">
        <v>-2.7250843624000001</v>
      </c>
      <c r="O674" s="30" t="s">
        <v>5</v>
      </c>
      <c r="P674" s="29">
        <v>-18.8338089557</v>
      </c>
      <c r="Q674" s="28" t="s">
        <v>5</v>
      </c>
      <c r="R674" s="29">
        <v>-2.7176651042</v>
      </c>
      <c r="S674" s="30" t="s">
        <v>5</v>
      </c>
      <c r="T674" s="29">
        <v>-19.2906946801</v>
      </c>
      <c r="U674" s="30" t="s">
        <v>5</v>
      </c>
      <c r="V674" s="30">
        <f t="shared" si="129"/>
        <v>-2.7703296912000002</v>
      </c>
      <c r="W674" s="30">
        <f t="shared" si="130"/>
        <v>3.4661955288413739E-2</v>
      </c>
      <c r="X674" s="30">
        <f t="shared" si="131"/>
        <v>-18.214633307100002</v>
      </c>
      <c r="Y674" s="30">
        <f t="shared" si="132"/>
        <v>0.63571256795023345</v>
      </c>
      <c r="Z674" s="31">
        <f t="shared" si="133"/>
        <v>0.67037452323864721</v>
      </c>
    </row>
    <row r="675" spans="1:26" x14ac:dyDescent="0.3">
      <c r="A675" s="28" t="s">
        <v>30</v>
      </c>
      <c r="B675" s="29">
        <v>-2.9475865865999999</v>
      </c>
      <c r="C675" s="30" t="s">
        <v>30</v>
      </c>
      <c r="D675" s="29">
        <v>-20.733680836000001</v>
      </c>
      <c r="E675" s="28" t="s">
        <v>30</v>
      </c>
      <c r="F675" s="29">
        <v>-2.9684274040999998</v>
      </c>
      <c r="G675" s="30" t="s">
        <v>30</v>
      </c>
      <c r="H675" s="29">
        <v>-21.119254487999999</v>
      </c>
      <c r="I675" s="28" t="s">
        <v>30</v>
      </c>
      <c r="J675" s="29">
        <v>-2.9564208574999999</v>
      </c>
      <c r="K675" s="30" t="s">
        <v>30</v>
      </c>
      <c r="L675" s="29">
        <v>-21.553600493000001</v>
      </c>
      <c r="M675" s="28" t="s">
        <v>30</v>
      </c>
      <c r="N675" s="29">
        <v>-2.9315763450999999</v>
      </c>
      <c r="O675" s="30" t="s">
        <v>30</v>
      </c>
      <c r="P675" s="29">
        <v>-21.471633520000001</v>
      </c>
      <c r="Q675" s="28" t="s">
        <v>30</v>
      </c>
      <c r="R675" s="29">
        <v>-2.9527000284999998</v>
      </c>
      <c r="S675" s="30" t="s">
        <v>30</v>
      </c>
      <c r="T675" s="29">
        <v>-21.755780763499999</v>
      </c>
      <c r="U675" s="30" t="s">
        <v>30</v>
      </c>
      <c r="V675" s="30">
        <f t="shared" si="129"/>
        <v>-2.9527000284999998</v>
      </c>
      <c r="W675" s="30">
        <f t="shared" si="130"/>
        <v>1.345672983403331E-2</v>
      </c>
      <c r="X675" s="30">
        <f t="shared" si="131"/>
        <v>-21.471633520000001</v>
      </c>
      <c r="Y675" s="30">
        <f t="shared" si="132"/>
        <v>0.40351740648672274</v>
      </c>
      <c r="Z675" s="31">
        <f t="shared" si="133"/>
        <v>0.41697413632075603</v>
      </c>
    </row>
    <row r="676" spans="1:26" x14ac:dyDescent="0.3">
      <c r="A676" s="28" t="s">
        <v>31</v>
      </c>
      <c r="B676" s="29">
        <v>-3.1497149379999998</v>
      </c>
      <c r="C676" s="30" t="s">
        <v>31</v>
      </c>
      <c r="D676" s="29">
        <v>-22.0613327718</v>
      </c>
      <c r="E676" s="28" t="s">
        <v>31</v>
      </c>
      <c r="F676" s="29">
        <v>-3.1916560528</v>
      </c>
      <c r="G676" s="30" t="s">
        <v>31</v>
      </c>
      <c r="H676" s="29">
        <v>-21.999637504999999</v>
      </c>
      <c r="I676" s="28" t="s">
        <v>31</v>
      </c>
      <c r="J676" s="29">
        <v>-3.1675340867999999</v>
      </c>
      <c r="K676" s="30" t="s">
        <v>31</v>
      </c>
      <c r="L676" s="29">
        <v>-23.354545932899999</v>
      </c>
      <c r="M676" s="28" t="s">
        <v>31</v>
      </c>
      <c r="N676" s="29">
        <v>-3.1194475433000002</v>
      </c>
      <c r="O676" s="30" t="s">
        <v>31</v>
      </c>
      <c r="P676" s="29">
        <v>-24.045445887</v>
      </c>
      <c r="Q676" s="28" t="s">
        <v>31</v>
      </c>
      <c r="R676" s="29">
        <v>-3.1559249914</v>
      </c>
      <c r="S676" s="30" t="s">
        <v>31</v>
      </c>
      <c r="T676" s="29">
        <v>-23.5165092435</v>
      </c>
      <c r="U676" s="30" t="s">
        <v>31</v>
      </c>
      <c r="V676" s="30">
        <f t="shared" si="129"/>
        <v>-3.1559249914</v>
      </c>
      <c r="W676" s="30">
        <f t="shared" si="130"/>
        <v>2.6345395174621023E-2</v>
      </c>
      <c r="X676" s="30">
        <f t="shared" si="131"/>
        <v>-23.354545932899999</v>
      </c>
      <c r="Y676" s="30">
        <f t="shared" si="132"/>
        <v>0.91749134851492065</v>
      </c>
      <c r="Z676" s="31">
        <f t="shared" si="133"/>
        <v>0.94383674368954162</v>
      </c>
    </row>
    <row r="677" spans="1:26" x14ac:dyDescent="0.3">
      <c r="A677" s="28" t="s">
        <v>32</v>
      </c>
      <c r="B677" s="29">
        <v>-3.2918284988000002</v>
      </c>
      <c r="C677" s="30" t="s">
        <v>32</v>
      </c>
      <c r="D677" s="29">
        <v>-25.324221725899999</v>
      </c>
      <c r="E677" s="28" t="s">
        <v>32</v>
      </c>
      <c r="F677" s="29">
        <v>-3.3214685445000001</v>
      </c>
      <c r="G677" s="30" t="s">
        <v>32</v>
      </c>
      <c r="H677" s="29">
        <v>-25.948627557399998</v>
      </c>
      <c r="I677" s="28" t="s">
        <v>32</v>
      </c>
      <c r="J677" s="29">
        <v>-3.3512048117000002</v>
      </c>
      <c r="K677" s="30" t="s">
        <v>32</v>
      </c>
      <c r="L677" s="29">
        <v>-25.5829579362</v>
      </c>
      <c r="M677" s="28" t="s">
        <v>32</v>
      </c>
      <c r="N677" s="29">
        <v>-3.3658222372000002</v>
      </c>
      <c r="O677" s="30" t="s">
        <v>32</v>
      </c>
      <c r="P677" s="29">
        <v>-26.147839965700001</v>
      </c>
      <c r="Q677" s="28" t="s">
        <v>32</v>
      </c>
      <c r="R677" s="29">
        <v>-3.3589654291</v>
      </c>
      <c r="S677" s="30" t="s">
        <v>32</v>
      </c>
      <c r="T677" s="29">
        <v>-25.713975574700001</v>
      </c>
      <c r="U677" s="30" t="s">
        <v>32</v>
      </c>
      <c r="V677" s="30">
        <f t="shared" si="129"/>
        <v>-3.3512048117000002</v>
      </c>
      <c r="W677" s="30">
        <f t="shared" si="130"/>
        <v>3.0793622473679894E-2</v>
      </c>
      <c r="X677" s="30">
        <f t="shared" si="131"/>
        <v>-25.713975574700001</v>
      </c>
      <c r="Y677" s="30">
        <f t="shared" si="132"/>
        <v>0.31937745565549197</v>
      </c>
      <c r="Z677" s="31">
        <f t="shared" si="133"/>
        <v>0.35017107812917186</v>
      </c>
    </row>
    <row r="678" spans="1:26" x14ac:dyDescent="0.3">
      <c r="A678" s="28" t="s">
        <v>33</v>
      </c>
      <c r="B678" s="29">
        <v>-3.5501288153999999</v>
      </c>
      <c r="C678" s="30" t="s">
        <v>33</v>
      </c>
      <c r="D678" s="29">
        <v>-26.915550611600001</v>
      </c>
      <c r="E678" s="28" t="s">
        <v>33</v>
      </c>
      <c r="F678" s="29">
        <v>-3.5830886362999999</v>
      </c>
      <c r="G678" s="30" t="s">
        <v>33</v>
      </c>
      <c r="H678" s="29">
        <v>-27.672464225399999</v>
      </c>
      <c r="I678" s="28" t="s">
        <v>33</v>
      </c>
      <c r="J678" s="29">
        <v>-3.5597707123000002</v>
      </c>
      <c r="K678" s="30" t="s">
        <v>33</v>
      </c>
      <c r="L678" s="29">
        <v>-27.326774827200001</v>
      </c>
      <c r="M678" s="28" t="s">
        <v>33</v>
      </c>
      <c r="N678" s="29">
        <v>-3.522369292</v>
      </c>
      <c r="O678" s="30" t="s">
        <v>33</v>
      </c>
      <c r="P678" s="29">
        <v>-27.297027510900001</v>
      </c>
      <c r="Q678" s="28" t="s">
        <v>33</v>
      </c>
      <c r="R678" s="29">
        <v>-3.6045067271</v>
      </c>
      <c r="S678" s="30" t="s">
        <v>33</v>
      </c>
      <c r="T678" s="29">
        <v>-26.183228843999999</v>
      </c>
      <c r="U678" s="30" t="s">
        <v>33</v>
      </c>
      <c r="V678" s="30">
        <f t="shared" si="129"/>
        <v>-3.5597707123000002</v>
      </c>
      <c r="W678" s="30">
        <f t="shared" si="130"/>
        <v>3.1418862853942492E-2</v>
      </c>
      <c r="X678" s="30">
        <f t="shared" si="131"/>
        <v>-27.297027510900001</v>
      </c>
      <c r="Y678" s="30">
        <f t="shared" si="132"/>
        <v>0.56794581902660901</v>
      </c>
      <c r="Z678" s="31">
        <f t="shared" si="133"/>
        <v>0.59936468188055148</v>
      </c>
    </row>
    <row r="679" spans="1:26" x14ac:dyDescent="0.3">
      <c r="A679" s="28" t="s">
        <v>34</v>
      </c>
      <c r="B679" s="29">
        <v>-5.5743922212000001</v>
      </c>
      <c r="C679" s="30" t="s">
        <v>34</v>
      </c>
      <c r="D679" s="29">
        <v>-43.589801646300003</v>
      </c>
      <c r="E679" s="28" t="s">
        <v>34</v>
      </c>
      <c r="F679" s="29">
        <v>-5.6594895465999997</v>
      </c>
      <c r="G679" s="30" t="s">
        <v>34</v>
      </c>
      <c r="H679" s="29">
        <v>-43.389783731800001</v>
      </c>
      <c r="I679" s="28" t="s">
        <v>34</v>
      </c>
      <c r="J679" s="29">
        <v>-5.6776533713999999</v>
      </c>
      <c r="K679" s="30" t="s">
        <v>34</v>
      </c>
      <c r="L679" s="29">
        <v>-43.526418218700002</v>
      </c>
      <c r="M679" s="28" t="s">
        <v>34</v>
      </c>
      <c r="N679" s="29">
        <v>-5.6974993540999996</v>
      </c>
      <c r="O679" s="30" t="s">
        <v>34</v>
      </c>
      <c r="P679" s="29">
        <v>-44.136956902100003</v>
      </c>
      <c r="Q679" s="28" t="s">
        <v>34</v>
      </c>
      <c r="R679" s="29">
        <v>-5.7549114046999996</v>
      </c>
      <c r="S679" s="30" t="s">
        <v>34</v>
      </c>
      <c r="T679" s="29">
        <v>-43.047581033199997</v>
      </c>
      <c r="U679" s="30" t="s">
        <v>34</v>
      </c>
      <c r="V679" s="30">
        <f t="shared" si="129"/>
        <v>-5.6776533713999999</v>
      </c>
      <c r="W679" s="30">
        <f t="shared" si="130"/>
        <v>6.564517233081317E-2</v>
      </c>
      <c r="X679" s="30">
        <f t="shared" si="131"/>
        <v>-43.526418218700002</v>
      </c>
      <c r="Y679" s="30">
        <f t="shared" si="132"/>
        <v>0.39498281142842728</v>
      </c>
      <c r="Z679" s="31">
        <f t="shared" si="133"/>
        <v>0.46062798375924047</v>
      </c>
    </row>
    <row r="680" spans="1:26" x14ac:dyDescent="0.3">
      <c r="A680" s="28" t="s">
        <v>35</v>
      </c>
      <c r="B680" s="29">
        <v>-7.5044421333000004</v>
      </c>
      <c r="C680" s="30" t="s">
        <v>35</v>
      </c>
      <c r="D680" s="29">
        <v>-52.385397387700003</v>
      </c>
      <c r="E680" s="28" t="s">
        <v>35</v>
      </c>
      <c r="F680" s="29">
        <v>-7.6698586340999997</v>
      </c>
      <c r="G680" s="30" t="s">
        <v>35</v>
      </c>
      <c r="H680" s="29">
        <v>-53.036064029800002</v>
      </c>
      <c r="I680" s="28" t="s">
        <v>35</v>
      </c>
      <c r="J680" s="29">
        <v>-7.7253508038999996</v>
      </c>
      <c r="K680" s="30" t="s">
        <v>35</v>
      </c>
      <c r="L680" s="29">
        <v>-52.9789019575</v>
      </c>
      <c r="M680" s="28" t="s">
        <v>35</v>
      </c>
      <c r="N680" s="29">
        <v>-7.5963007080000002</v>
      </c>
      <c r="O680" s="30" t="s">
        <v>35</v>
      </c>
      <c r="P680" s="29">
        <v>-52.396748778700001</v>
      </c>
      <c r="Q680" s="28" t="s">
        <v>35</v>
      </c>
      <c r="R680" s="29">
        <v>-7.6931499475000003</v>
      </c>
      <c r="S680" s="30" t="s">
        <v>35</v>
      </c>
      <c r="T680" s="29">
        <v>-53.760919868599998</v>
      </c>
      <c r="U680" s="30" t="s">
        <v>35</v>
      </c>
      <c r="V680" s="30">
        <f t="shared" si="129"/>
        <v>-7.6698586340999997</v>
      </c>
      <c r="W680" s="30">
        <f t="shared" si="130"/>
        <v>8.8406766892245039E-2</v>
      </c>
      <c r="X680" s="30">
        <f t="shared" si="131"/>
        <v>-52.9789019575</v>
      </c>
      <c r="Y680" s="30">
        <f t="shared" si="132"/>
        <v>0.56641990970843847</v>
      </c>
      <c r="Z680" s="31">
        <f t="shared" si="133"/>
        <v>0.6548266766006835</v>
      </c>
    </row>
    <row r="681" spans="1:26" x14ac:dyDescent="0.3">
      <c r="A681" s="28" t="s">
        <v>36</v>
      </c>
      <c r="B681" s="29">
        <v>-9.2401502674000007</v>
      </c>
      <c r="C681" s="30" t="s">
        <v>36</v>
      </c>
      <c r="D681" s="29">
        <v>300.673450952</v>
      </c>
      <c r="E681" s="28" t="s">
        <v>36</v>
      </c>
      <c r="F681" s="29">
        <v>-9.3637390778</v>
      </c>
      <c r="G681" s="30" t="s">
        <v>36</v>
      </c>
      <c r="H681" s="29">
        <v>302.91441238980002</v>
      </c>
      <c r="I681" s="28" t="s">
        <v>36</v>
      </c>
      <c r="J681" s="29">
        <v>-9.1934661307999992</v>
      </c>
      <c r="K681" s="30" t="s">
        <v>36</v>
      </c>
      <c r="L681" s="29">
        <v>301.30042741789998</v>
      </c>
      <c r="M681" s="28" t="s">
        <v>36</v>
      </c>
      <c r="N681" s="29">
        <v>-9.2683508689000007</v>
      </c>
      <c r="O681" s="30" t="s">
        <v>36</v>
      </c>
      <c r="P681" s="29">
        <v>303.0455870518</v>
      </c>
      <c r="Q681" s="28" t="s">
        <v>36</v>
      </c>
      <c r="R681" s="29">
        <v>-9.3061781842000002</v>
      </c>
      <c r="S681" s="30" t="s">
        <v>36</v>
      </c>
      <c r="T681" s="29">
        <v>301.51465078730001</v>
      </c>
      <c r="U681" s="30" t="s">
        <v>36</v>
      </c>
      <c r="V681" s="30">
        <f t="shared" si="129"/>
        <v>-9.2683508689000007</v>
      </c>
      <c r="W681" s="30">
        <f t="shared" si="130"/>
        <v>6.4713307171742368E-2</v>
      </c>
      <c r="X681" s="30">
        <f t="shared" si="131"/>
        <v>301.51465078730001</v>
      </c>
      <c r="Y681" s="30">
        <f t="shared" si="132"/>
        <v>1.0432253103821341</v>
      </c>
      <c r="Z681" s="31">
        <f t="shared" si="133"/>
        <v>1.1079386175538763</v>
      </c>
    </row>
    <row r="682" spans="1:26" x14ac:dyDescent="0.3">
      <c r="A682" s="28" t="s">
        <v>37</v>
      </c>
      <c r="B682" s="29">
        <v>-10.6087997402</v>
      </c>
      <c r="C682" s="30" t="s">
        <v>37</v>
      </c>
      <c r="D682" s="29">
        <v>298.21446117340003</v>
      </c>
      <c r="E682" s="28" t="s">
        <v>37</v>
      </c>
      <c r="F682" s="29">
        <v>-10.7919939657</v>
      </c>
      <c r="G682" s="30" t="s">
        <v>37</v>
      </c>
      <c r="H682" s="29">
        <v>297.5217358141</v>
      </c>
      <c r="I682" s="28" t="s">
        <v>37</v>
      </c>
      <c r="J682" s="29">
        <v>-10.8134453072</v>
      </c>
      <c r="K682" s="30" t="s">
        <v>37</v>
      </c>
      <c r="L682" s="29">
        <v>296.7414562697</v>
      </c>
      <c r="M682" s="28" t="s">
        <v>37</v>
      </c>
      <c r="N682" s="29">
        <v>-10.8490804592</v>
      </c>
      <c r="O682" s="30" t="s">
        <v>37</v>
      </c>
      <c r="P682" s="29">
        <v>296.75227879369999</v>
      </c>
      <c r="Q682" s="28" t="s">
        <v>37</v>
      </c>
      <c r="R682" s="29">
        <v>-10.755542698199999</v>
      </c>
      <c r="S682" s="30" t="s">
        <v>37</v>
      </c>
      <c r="T682" s="29">
        <v>297.12967699260003</v>
      </c>
      <c r="U682" s="30" t="s">
        <v>37</v>
      </c>
      <c r="V682" s="30">
        <f t="shared" si="129"/>
        <v>-10.7919939657</v>
      </c>
      <c r="W682" s="30">
        <f t="shared" si="130"/>
        <v>9.3039739791563617E-2</v>
      </c>
      <c r="X682" s="30">
        <f t="shared" si="131"/>
        <v>297.12967699260003</v>
      </c>
      <c r="Y682" s="30">
        <f t="shared" si="132"/>
        <v>0.61693671274193573</v>
      </c>
      <c r="Z682" s="31">
        <f t="shared" si="133"/>
        <v>0.70997645253349939</v>
      </c>
    </row>
    <row r="683" spans="1:26" x14ac:dyDescent="0.3">
      <c r="A683" s="28" t="s">
        <v>38</v>
      </c>
      <c r="B683" s="29">
        <v>-11.9854665054</v>
      </c>
      <c r="C683" s="30" t="s">
        <v>38</v>
      </c>
      <c r="D683" s="29">
        <v>-63.400040342099999</v>
      </c>
      <c r="E683" s="28" t="s">
        <v>38</v>
      </c>
      <c r="F683" s="29">
        <v>-11.9384225079</v>
      </c>
      <c r="G683" s="30" t="s">
        <v>38</v>
      </c>
      <c r="H683" s="29">
        <v>-65.8153494954</v>
      </c>
      <c r="I683" s="28" t="s">
        <v>38</v>
      </c>
      <c r="J683" s="29">
        <v>-12.048477587000001</v>
      </c>
      <c r="K683" s="30" t="s">
        <v>38</v>
      </c>
      <c r="L683" s="29">
        <v>-65.072407501399994</v>
      </c>
      <c r="M683" s="28" t="s">
        <v>38</v>
      </c>
      <c r="N683" s="29">
        <v>-11.9226881987</v>
      </c>
      <c r="O683" s="30" t="s">
        <v>38</v>
      </c>
      <c r="P683" s="29">
        <v>296.52080228900002</v>
      </c>
      <c r="Q683" s="28" t="s">
        <v>38</v>
      </c>
      <c r="R683" s="29">
        <v>-12.066895757299999</v>
      </c>
      <c r="S683" s="30" t="s">
        <v>38</v>
      </c>
      <c r="T683" s="29">
        <v>297.0552358333</v>
      </c>
      <c r="U683" s="30" t="s">
        <v>38</v>
      </c>
      <c r="V683" s="30">
        <f t="shared" si="129"/>
        <v>-11.9854665054</v>
      </c>
      <c r="W683" s="30">
        <f t="shared" si="130"/>
        <v>6.4256694927010638E-2</v>
      </c>
      <c r="X683" s="30">
        <f t="shared" si="131"/>
        <v>-63.400040342099999</v>
      </c>
      <c r="Y683" s="30">
        <f t="shared" si="132"/>
        <v>198.03145144340019</v>
      </c>
      <c r="Z683" s="31">
        <f t="shared" si="133"/>
        <v>198.09570813832721</v>
      </c>
    </row>
    <row r="684" spans="1:26" x14ac:dyDescent="0.3">
      <c r="A684" s="28" t="s">
        <v>39</v>
      </c>
      <c r="B684" s="29">
        <v>-12.9496864087</v>
      </c>
      <c r="C684" s="30" t="s">
        <v>39</v>
      </c>
      <c r="D684" s="29">
        <v>-69.073420769999998</v>
      </c>
      <c r="E684" s="28" t="s">
        <v>39</v>
      </c>
      <c r="F684" s="29">
        <v>-13.0917873209</v>
      </c>
      <c r="G684" s="30" t="s">
        <v>39</v>
      </c>
      <c r="H684" s="29">
        <v>290.64852915519998</v>
      </c>
      <c r="I684" s="28" t="s">
        <v>39</v>
      </c>
      <c r="J684" s="29">
        <v>-13.110491881</v>
      </c>
      <c r="K684" s="30" t="s">
        <v>39</v>
      </c>
      <c r="L684" s="29">
        <v>293.79850469799999</v>
      </c>
      <c r="M684" s="28" t="s">
        <v>39</v>
      </c>
      <c r="N684" s="29">
        <v>-13.124827100299999</v>
      </c>
      <c r="O684" s="30" t="s">
        <v>39</v>
      </c>
      <c r="P684" s="29">
        <v>290.53185776710001</v>
      </c>
      <c r="Q684" s="28" t="s">
        <v>39</v>
      </c>
      <c r="R684" s="29">
        <v>-13.193857510400001</v>
      </c>
      <c r="S684" s="30" t="s">
        <v>39</v>
      </c>
      <c r="T684" s="29">
        <v>292.48117316230002</v>
      </c>
      <c r="U684" s="30" t="s">
        <v>39</v>
      </c>
      <c r="V684" s="30">
        <f t="shared" si="129"/>
        <v>-13.110491881</v>
      </c>
      <c r="W684" s="30">
        <f t="shared" si="130"/>
        <v>8.9477704849121362E-2</v>
      </c>
      <c r="X684" s="30">
        <f t="shared" si="131"/>
        <v>290.64852915519998</v>
      </c>
      <c r="Y684" s="30">
        <f t="shared" si="132"/>
        <v>161.42228734183257</v>
      </c>
      <c r="Z684" s="31">
        <f t="shared" si="133"/>
        <v>161.51176504668169</v>
      </c>
    </row>
    <row r="685" spans="1:26" x14ac:dyDescent="0.3">
      <c r="A685" s="28" t="s">
        <v>40</v>
      </c>
      <c r="B685" s="29">
        <v>-14.056396250400001</v>
      </c>
      <c r="C685" s="30" t="s">
        <v>40</v>
      </c>
      <c r="D685" s="29">
        <v>-68.406489250800007</v>
      </c>
      <c r="E685" s="28" t="s">
        <v>40</v>
      </c>
      <c r="F685" s="29">
        <v>-14.1991624564</v>
      </c>
      <c r="G685" s="30" t="s">
        <v>40</v>
      </c>
      <c r="H685" s="29">
        <v>-72.3586201719</v>
      </c>
      <c r="I685" s="28" t="s">
        <v>40</v>
      </c>
      <c r="J685" s="29">
        <v>-14.1340186084</v>
      </c>
      <c r="K685" s="30" t="s">
        <v>40</v>
      </c>
      <c r="L685" s="29">
        <v>-71.863260628600003</v>
      </c>
      <c r="M685" s="28" t="s">
        <v>40</v>
      </c>
      <c r="N685" s="29">
        <v>-14.138434349400001</v>
      </c>
      <c r="O685" s="30" t="s">
        <v>40</v>
      </c>
      <c r="P685" s="29">
        <v>-70.455740060300002</v>
      </c>
      <c r="Q685" s="28" t="s">
        <v>40</v>
      </c>
      <c r="R685" s="29">
        <v>-13.970837594800001</v>
      </c>
      <c r="S685" s="30" t="s">
        <v>40</v>
      </c>
      <c r="T685" s="29">
        <v>-74.024261005400007</v>
      </c>
      <c r="U685" s="30" t="s">
        <v>40</v>
      </c>
      <c r="V685" s="30">
        <f t="shared" si="129"/>
        <v>-14.1340186084</v>
      </c>
      <c r="W685" s="30">
        <f t="shared" si="130"/>
        <v>8.8107330492414607E-2</v>
      </c>
      <c r="X685" s="30">
        <f t="shared" si="131"/>
        <v>-71.863260628600003</v>
      </c>
      <c r="Y685" s="30">
        <f t="shared" si="132"/>
        <v>2.1136871485596971</v>
      </c>
      <c r="Z685" s="31">
        <f t="shared" si="133"/>
        <v>2.2017944790521118</v>
      </c>
    </row>
    <row r="686" spans="1:26" x14ac:dyDescent="0.3">
      <c r="A686" s="28" t="s">
        <v>41</v>
      </c>
      <c r="B686" s="29">
        <v>-15.1011779869</v>
      </c>
      <c r="C686" s="30" t="s">
        <v>41</v>
      </c>
      <c r="D686" s="29">
        <v>-71.428668566699997</v>
      </c>
      <c r="E686" s="28" t="s">
        <v>41</v>
      </c>
      <c r="F686" s="29">
        <v>-14.9013406487</v>
      </c>
      <c r="G686" s="30" t="s">
        <v>41</v>
      </c>
      <c r="H686" s="29">
        <v>-71.579126304499994</v>
      </c>
      <c r="I686" s="28" t="s">
        <v>41</v>
      </c>
      <c r="J686" s="29">
        <v>-15.037912345300001</v>
      </c>
      <c r="K686" s="30" t="s">
        <v>41</v>
      </c>
      <c r="L686" s="29">
        <v>-73.906466652899994</v>
      </c>
      <c r="M686" s="28" t="s">
        <v>41</v>
      </c>
      <c r="N686" s="29">
        <v>-14.9406764122</v>
      </c>
      <c r="O686" s="30" t="s">
        <v>41</v>
      </c>
      <c r="P686" s="29">
        <v>-70.719726244</v>
      </c>
      <c r="Q686" s="28" t="s">
        <v>41</v>
      </c>
      <c r="R686" s="29">
        <v>-14.9887903447</v>
      </c>
      <c r="S686" s="30" t="s">
        <v>41</v>
      </c>
      <c r="T686" s="29">
        <v>-68.226794410599993</v>
      </c>
      <c r="U686" s="30" t="s">
        <v>41</v>
      </c>
      <c r="V686" s="30">
        <f t="shared" si="129"/>
        <v>-14.9887903447</v>
      </c>
      <c r="W686" s="30">
        <f t="shared" si="130"/>
        <v>7.8853842268017393E-2</v>
      </c>
      <c r="X686" s="30">
        <f t="shared" si="131"/>
        <v>-71.428668566699997</v>
      </c>
      <c r="Y686" s="30">
        <f t="shared" si="132"/>
        <v>2.0364015964814279</v>
      </c>
      <c r="Z686" s="31">
        <f t="shared" si="133"/>
        <v>2.1152554387494451</v>
      </c>
    </row>
    <row r="687" spans="1:26" x14ac:dyDescent="0.3">
      <c r="A687" s="28" t="s">
        <v>4</v>
      </c>
      <c r="B687" s="29">
        <v>-15.8861710511</v>
      </c>
      <c r="C687" s="30" t="s">
        <v>4</v>
      </c>
      <c r="D687" s="29">
        <v>-74.837419422500005</v>
      </c>
      <c r="E687" s="28" t="s">
        <v>4</v>
      </c>
      <c r="F687" s="29">
        <v>-15.6201902409</v>
      </c>
      <c r="G687" s="30" t="s">
        <v>4</v>
      </c>
      <c r="H687" s="29">
        <v>-75.117191479799999</v>
      </c>
      <c r="I687" s="28" t="s">
        <v>4</v>
      </c>
      <c r="J687" s="29">
        <v>-15.8007732207</v>
      </c>
      <c r="K687" s="30" t="s">
        <v>4</v>
      </c>
      <c r="L687" s="29">
        <v>-72.724862387399995</v>
      </c>
      <c r="M687" s="28" t="s">
        <v>4</v>
      </c>
      <c r="N687" s="29">
        <v>-15.661867240199999</v>
      </c>
      <c r="O687" s="30" t="s">
        <v>4</v>
      </c>
      <c r="P687" s="29">
        <v>-68.552014150299996</v>
      </c>
      <c r="Q687" s="28" t="s">
        <v>4</v>
      </c>
      <c r="R687" s="29">
        <v>-15.737059518000001</v>
      </c>
      <c r="S687" s="30" t="s">
        <v>4</v>
      </c>
      <c r="T687" s="29">
        <v>-72.528987204299995</v>
      </c>
      <c r="U687" s="30" t="s">
        <v>4</v>
      </c>
      <c r="V687" s="30">
        <f t="shared" si="129"/>
        <v>-15.737059518000001</v>
      </c>
      <c r="W687" s="30">
        <f t="shared" si="130"/>
        <v>0.10667680827727047</v>
      </c>
      <c r="X687" s="30">
        <f t="shared" si="131"/>
        <v>-72.724862387399995</v>
      </c>
      <c r="Y687" s="30">
        <f t="shared" si="132"/>
        <v>2.6283767401927536</v>
      </c>
      <c r="Z687" s="31">
        <f t="shared" si="133"/>
        <v>2.7350535484700242</v>
      </c>
    </row>
    <row r="688" spans="1:26" x14ac:dyDescent="0.3">
      <c r="A688" s="28" t="s">
        <v>3</v>
      </c>
      <c r="B688" s="29">
        <v>-21.0991166606</v>
      </c>
      <c r="C688" s="30" t="s">
        <v>3</v>
      </c>
      <c r="D688" s="29">
        <v>-76.939114511400007</v>
      </c>
      <c r="E688" s="28" t="s">
        <v>3</v>
      </c>
      <c r="F688" s="29">
        <v>-21.334563713400001</v>
      </c>
      <c r="G688" s="30" t="s">
        <v>3</v>
      </c>
      <c r="H688" s="29">
        <v>-83.013570241400004</v>
      </c>
      <c r="I688" s="28" t="s">
        <v>3</v>
      </c>
      <c r="J688" s="29">
        <v>-21.058074519200002</v>
      </c>
      <c r="K688" s="30" t="s">
        <v>3</v>
      </c>
      <c r="L688" s="29">
        <v>-81.538886586499999</v>
      </c>
      <c r="M688" s="28" t="s">
        <v>3</v>
      </c>
      <c r="N688" s="29">
        <v>-21.3014228075</v>
      </c>
      <c r="O688" s="30" t="s">
        <v>3</v>
      </c>
      <c r="P688" s="29">
        <v>-79.588865532100002</v>
      </c>
      <c r="Q688" s="28" t="s">
        <v>3</v>
      </c>
      <c r="R688" s="29">
        <v>-21.158871531599999</v>
      </c>
      <c r="S688" s="30" t="s">
        <v>3</v>
      </c>
      <c r="T688" s="29">
        <v>-75.071698685399994</v>
      </c>
      <c r="U688" s="30" t="s">
        <v>3</v>
      </c>
      <c r="V688" s="30">
        <f t="shared" si="129"/>
        <v>-21.158871531599999</v>
      </c>
      <c r="W688" s="30">
        <f t="shared" si="130"/>
        <v>0.12241932527414952</v>
      </c>
      <c r="X688" s="30">
        <f t="shared" si="131"/>
        <v>-79.588865532100002</v>
      </c>
      <c r="Y688" s="30">
        <f t="shared" si="132"/>
        <v>3.2524902284180008</v>
      </c>
      <c r="Z688" s="31">
        <f t="shared" si="133"/>
        <v>3.3749095536921505</v>
      </c>
    </row>
    <row r="689" spans="1:28" x14ac:dyDescent="0.3">
      <c r="A689" s="28" t="s">
        <v>2</v>
      </c>
      <c r="B689" s="29">
        <v>-24.698839763599999</v>
      </c>
      <c r="C689" s="30" t="s">
        <v>2</v>
      </c>
      <c r="D689" s="29">
        <v>-70.8912513107</v>
      </c>
      <c r="E689" s="28" t="s">
        <v>2</v>
      </c>
      <c r="F689" s="29">
        <v>-24.831886559800001</v>
      </c>
      <c r="G689" s="30" t="s">
        <v>2</v>
      </c>
      <c r="H689" s="29">
        <v>-75.507242015200006</v>
      </c>
      <c r="I689" s="28" t="s">
        <v>2</v>
      </c>
      <c r="J689" s="29">
        <v>-24.308764119900001</v>
      </c>
      <c r="K689" s="30" t="s">
        <v>2</v>
      </c>
      <c r="L689" s="29">
        <v>-79.466631870599997</v>
      </c>
      <c r="M689" s="28" t="s">
        <v>2</v>
      </c>
      <c r="N689" s="29">
        <v>-24.0102188583</v>
      </c>
      <c r="O689" s="30" t="s">
        <v>2</v>
      </c>
      <c r="P689" s="29">
        <v>-81.247301705200002</v>
      </c>
      <c r="Q689" s="28" t="s">
        <v>2</v>
      </c>
      <c r="R689" s="29">
        <v>-24.180633164700001</v>
      </c>
      <c r="S689" s="30" t="s">
        <v>2</v>
      </c>
      <c r="T689" s="29">
        <v>-79.808189546999998</v>
      </c>
      <c r="U689" s="30" t="s">
        <v>2</v>
      </c>
      <c r="V689" s="30">
        <f t="shared" si="129"/>
        <v>-24.308764119900001</v>
      </c>
      <c r="W689" s="30">
        <f t="shared" si="130"/>
        <v>0.34785852169533776</v>
      </c>
      <c r="X689" s="30">
        <f t="shared" si="131"/>
        <v>-79.466631870599997</v>
      </c>
      <c r="Y689" s="30">
        <f t="shared" si="132"/>
        <v>4.2076465076554301</v>
      </c>
      <c r="Z689" s="31">
        <f t="shared" si="133"/>
        <v>4.5555050293507682</v>
      </c>
    </row>
    <row r="690" spans="1:28" x14ac:dyDescent="0.3">
      <c r="A690" s="28" t="s">
        <v>42</v>
      </c>
      <c r="B690" s="29">
        <v>-26.786600352299999</v>
      </c>
      <c r="C690" s="30" t="s">
        <v>42</v>
      </c>
      <c r="D690" s="29">
        <v>-77.280927271600007</v>
      </c>
      <c r="E690" s="28" t="s">
        <v>42</v>
      </c>
      <c r="F690" s="29">
        <v>-26.875756831099999</v>
      </c>
      <c r="G690" s="30" t="s">
        <v>42</v>
      </c>
      <c r="H690" s="29">
        <v>-77.261249295599995</v>
      </c>
      <c r="I690" s="28" t="s">
        <v>42</v>
      </c>
      <c r="J690" s="29">
        <v>-26.7453381294</v>
      </c>
      <c r="K690" s="30" t="s">
        <v>42</v>
      </c>
      <c r="L690" s="29">
        <v>-80.456013339400002</v>
      </c>
      <c r="M690" s="28" t="s">
        <v>42</v>
      </c>
      <c r="N690" s="29">
        <v>-25.943992742700001</v>
      </c>
      <c r="O690" s="30" t="s">
        <v>42</v>
      </c>
      <c r="P690" s="29">
        <v>-86.888789363000001</v>
      </c>
      <c r="Q690" s="28" t="s">
        <v>42</v>
      </c>
      <c r="R690" s="29">
        <v>-26.377464443600001</v>
      </c>
      <c r="S690" s="30" t="s">
        <v>42</v>
      </c>
      <c r="T690" s="29">
        <v>-87.926588217599999</v>
      </c>
      <c r="U690" s="30" t="s">
        <v>42</v>
      </c>
      <c r="V690" s="30">
        <f t="shared" si="129"/>
        <v>-26.7453381294</v>
      </c>
      <c r="W690" s="30">
        <f t="shared" si="130"/>
        <v>0.3863873105376448</v>
      </c>
      <c r="X690" s="30">
        <f t="shared" si="131"/>
        <v>-80.456013339400002</v>
      </c>
      <c r="Y690" s="30">
        <f t="shared" si="132"/>
        <v>5.1508993967777643</v>
      </c>
      <c r="Z690" s="31">
        <f t="shared" si="133"/>
        <v>5.5372867073154088</v>
      </c>
    </row>
    <row r="691" spans="1:28" x14ac:dyDescent="0.3">
      <c r="A691" s="28" t="s">
        <v>1</v>
      </c>
      <c r="B691" s="29">
        <v>-28.895532832600001</v>
      </c>
      <c r="C691" s="30" t="s">
        <v>1</v>
      </c>
      <c r="D691" s="29">
        <v>-70.240278086299995</v>
      </c>
      <c r="E691" s="28" t="s">
        <v>1</v>
      </c>
      <c r="F691" s="29">
        <v>-27.529849194000001</v>
      </c>
      <c r="G691" s="30" t="s">
        <v>1</v>
      </c>
      <c r="H691" s="29">
        <v>-86.4250814416</v>
      </c>
      <c r="I691" s="28" t="s">
        <v>1</v>
      </c>
      <c r="J691" s="29">
        <v>-28.680147890499999</v>
      </c>
      <c r="K691" s="30" t="s">
        <v>1</v>
      </c>
      <c r="L691" s="29">
        <v>-85.307607574499997</v>
      </c>
      <c r="M691" s="28" t="s">
        <v>1</v>
      </c>
      <c r="N691" s="29">
        <v>-28.1849294192</v>
      </c>
      <c r="O691" s="30" t="s">
        <v>1</v>
      </c>
      <c r="P691" s="29">
        <v>-73.872759683500007</v>
      </c>
      <c r="Q691" s="28" t="s">
        <v>1</v>
      </c>
      <c r="R691" s="29">
        <v>-28.449493963799998</v>
      </c>
      <c r="S691" s="30" t="s">
        <v>1</v>
      </c>
      <c r="T691" s="29">
        <v>-82.092179740899994</v>
      </c>
      <c r="U691" s="30" t="s">
        <v>1</v>
      </c>
      <c r="V691" s="30">
        <f t="shared" si="129"/>
        <v>-28.449493963799998</v>
      </c>
      <c r="W691" s="30">
        <f t="shared" si="130"/>
        <v>0.52829400050330333</v>
      </c>
      <c r="X691" s="30">
        <f t="shared" si="131"/>
        <v>-82.092179740899994</v>
      </c>
      <c r="Y691" s="30">
        <f t="shared" si="132"/>
        <v>7.1724191454970585</v>
      </c>
      <c r="Z691" s="31">
        <f t="shared" si="133"/>
        <v>7.7007131460003615</v>
      </c>
    </row>
    <row r="692" spans="1:28" x14ac:dyDescent="0.3">
      <c r="A692" s="28" t="s">
        <v>43</v>
      </c>
      <c r="B692" s="29">
        <v>-29.037779649600001</v>
      </c>
      <c r="C692" s="30" t="s">
        <v>43</v>
      </c>
      <c r="D692" s="29">
        <v>-71.435601421699999</v>
      </c>
      <c r="E692" s="28" t="s">
        <v>43</v>
      </c>
      <c r="F692" s="29">
        <v>-28.941689820800001</v>
      </c>
      <c r="G692" s="30" t="s">
        <v>43</v>
      </c>
      <c r="H692" s="29">
        <v>-86.345046170100005</v>
      </c>
      <c r="I692" s="28" t="s">
        <v>43</v>
      </c>
      <c r="J692" s="29">
        <v>-30.295783900299998</v>
      </c>
      <c r="K692" s="30" t="s">
        <v>43</v>
      </c>
      <c r="L692" s="29">
        <v>-79.642919247099996</v>
      </c>
      <c r="M692" s="28" t="s">
        <v>43</v>
      </c>
      <c r="N692" s="29">
        <v>-30.506025020599999</v>
      </c>
      <c r="O692" s="30" t="s">
        <v>43</v>
      </c>
      <c r="P692" s="29">
        <v>-54.768901730899998</v>
      </c>
      <c r="Q692" s="28" t="s">
        <v>43</v>
      </c>
      <c r="R692" s="29">
        <v>-29.7711966024</v>
      </c>
      <c r="S692" s="30" t="s">
        <v>43</v>
      </c>
      <c r="T692" s="29">
        <v>-83.664219560800007</v>
      </c>
      <c r="U692" s="30" t="s">
        <v>43</v>
      </c>
      <c r="V692" s="30">
        <f t="shared" si="129"/>
        <v>-29.7711966024</v>
      </c>
      <c r="W692" s="30">
        <f t="shared" si="130"/>
        <v>0.71111235772778569</v>
      </c>
      <c r="X692" s="30">
        <f t="shared" si="131"/>
        <v>-79.642919247099996</v>
      </c>
      <c r="Y692" s="30">
        <f t="shared" si="132"/>
        <v>12.719974094145101</v>
      </c>
      <c r="Z692" s="31">
        <f t="shared" si="133"/>
        <v>13.431086451872886</v>
      </c>
    </row>
    <row r="693" spans="1:28" x14ac:dyDescent="0.3">
      <c r="A693" s="28" t="s">
        <v>44</v>
      </c>
      <c r="B693" s="29">
        <v>-32.048874408899998</v>
      </c>
      <c r="C693" s="30" t="s">
        <v>44</v>
      </c>
      <c r="D693" s="29">
        <v>-72.310982551099997</v>
      </c>
      <c r="E693" s="28" t="s">
        <v>44</v>
      </c>
      <c r="F693" s="29">
        <v>-31.048057431499998</v>
      </c>
      <c r="G693" s="30" t="s">
        <v>44</v>
      </c>
      <c r="H693" s="29">
        <v>-64.490931552099994</v>
      </c>
      <c r="I693" s="28"/>
      <c r="J693" s="29"/>
      <c r="K693" s="30"/>
      <c r="L693" s="29"/>
      <c r="M693" s="28"/>
      <c r="N693" s="29"/>
      <c r="O693" s="30"/>
      <c r="P693" s="29"/>
      <c r="Q693" s="28" t="s">
        <v>44</v>
      </c>
      <c r="R693" s="29">
        <v>-30.962704632499999</v>
      </c>
      <c r="S693" s="30" t="s">
        <v>44</v>
      </c>
      <c r="T693" s="29">
        <v>-82.189705357299999</v>
      </c>
      <c r="U693" s="30" t="s">
        <v>44</v>
      </c>
      <c r="V693" s="30">
        <f t="shared" si="129"/>
        <v>-31.048057431499998</v>
      </c>
      <c r="W693" s="30">
        <f t="shared" si="130"/>
        <v>0.60397081961990351</v>
      </c>
      <c r="X693" s="30">
        <f t="shared" si="131"/>
        <v>-72.310982551099997</v>
      </c>
      <c r="Y693" s="30">
        <f t="shared" si="132"/>
        <v>8.8693193661852359</v>
      </c>
      <c r="Z693" s="31">
        <f t="shared" si="133"/>
        <v>9.4732901858051388</v>
      </c>
    </row>
    <row r="694" spans="1:28" x14ac:dyDescent="0.3">
      <c r="A694" s="28"/>
      <c r="B694" s="29"/>
      <c r="C694" s="30"/>
      <c r="D694" s="29"/>
      <c r="E694" s="28"/>
      <c r="F694" s="29"/>
      <c r="G694" s="30"/>
      <c r="H694" s="29"/>
      <c r="I694" s="28"/>
      <c r="J694" s="29"/>
      <c r="K694" s="30"/>
      <c r="L694" s="29"/>
      <c r="M694" s="28"/>
      <c r="N694" s="29"/>
      <c r="O694" s="30"/>
      <c r="P694" s="29"/>
      <c r="Q694" s="28"/>
      <c r="R694" s="29"/>
      <c r="S694" s="30"/>
      <c r="T694" s="29"/>
      <c r="U694" s="30" t="s">
        <v>45</v>
      </c>
      <c r="V694" s="30" t="e">
        <f t="shared" si="129"/>
        <v>#NUM!</v>
      </c>
      <c r="W694" s="30" t="e">
        <f t="shared" si="130"/>
        <v>#DIV/0!</v>
      </c>
      <c r="X694" s="30" t="e">
        <f t="shared" si="131"/>
        <v>#NUM!</v>
      </c>
      <c r="Y694" s="30" t="e">
        <f t="shared" si="132"/>
        <v>#DIV/0!</v>
      </c>
      <c r="Z694" s="31" t="e">
        <f t="shared" si="133"/>
        <v>#DIV/0!</v>
      </c>
    </row>
    <row r="695" spans="1:28" x14ac:dyDescent="0.3">
      <c r="A695" s="28"/>
      <c r="B695" s="29"/>
      <c r="C695" s="30"/>
      <c r="D695" s="29"/>
      <c r="E695" s="28"/>
      <c r="F695" s="29"/>
      <c r="G695" s="30"/>
      <c r="H695" s="29"/>
      <c r="I695" s="28"/>
      <c r="J695" s="29"/>
      <c r="K695" s="30"/>
      <c r="L695" s="29"/>
      <c r="M695" s="28"/>
      <c r="N695" s="29"/>
      <c r="O695" s="30"/>
      <c r="P695" s="29"/>
      <c r="Q695" s="28"/>
      <c r="R695" s="29"/>
      <c r="S695" s="30"/>
      <c r="T695" s="29"/>
      <c r="U695" s="30" t="s">
        <v>0</v>
      </c>
      <c r="V695" s="30" t="e">
        <f t="shared" si="129"/>
        <v>#NUM!</v>
      </c>
      <c r="W695" s="30" t="e">
        <f t="shared" si="130"/>
        <v>#DIV/0!</v>
      </c>
      <c r="X695" s="30" t="e">
        <f t="shared" si="131"/>
        <v>#NUM!</v>
      </c>
      <c r="Y695" s="30" t="e">
        <f t="shared" si="132"/>
        <v>#DIV/0!</v>
      </c>
      <c r="Z695" s="31" t="e">
        <f t="shared" si="133"/>
        <v>#DIV/0!</v>
      </c>
    </row>
    <row r="696" spans="1:28" x14ac:dyDescent="0.3">
      <c r="A696" s="28"/>
      <c r="B696" s="29"/>
      <c r="C696" s="30"/>
      <c r="D696" s="29"/>
      <c r="E696" s="28"/>
      <c r="F696" s="29"/>
      <c r="G696" s="30"/>
      <c r="H696" s="29"/>
      <c r="I696" s="28"/>
      <c r="J696" s="29"/>
      <c r="K696" s="30"/>
      <c r="L696" s="29"/>
      <c r="M696" s="28"/>
      <c r="N696" s="29"/>
      <c r="O696" s="30"/>
      <c r="P696" s="29"/>
      <c r="Q696" s="28"/>
      <c r="R696" s="29"/>
      <c r="S696" s="30"/>
      <c r="T696" s="29"/>
      <c r="U696" s="30" t="s">
        <v>46</v>
      </c>
      <c r="V696" s="30" t="e">
        <f t="shared" si="129"/>
        <v>#NUM!</v>
      </c>
      <c r="W696" s="30" t="e">
        <f t="shared" si="130"/>
        <v>#DIV/0!</v>
      </c>
      <c r="X696" s="30" t="e">
        <f t="shared" si="131"/>
        <v>#NUM!</v>
      </c>
      <c r="Y696" s="30" t="e">
        <f t="shared" si="132"/>
        <v>#DIV/0!</v>
      </c>
      <c r="Z696" s="31" t="e">
        <f t="shared" si="133"/>
        <v>#DIV/0!</v>
      </c>
    </row>
    <row r="697" spans="1:28" x14ac:dyDescent="0.3">
      <c r="A697" s="28"/>
      <c r="B697" s="29"/>
      <c r="C697" s="30"/>
      <c r="D697" s="29"/>
      <c r="E697" s="28"/>
      <c r="F697" s="29"/>
      <c r="G697" s="30"/>
      <c r="H697" s="29"/>
      <c r="I697" s="28"/>
      <c r="J697" s="29"/>
      <c r="K697" s="30"/>
      <c r="L697" s="29"/>
      <c r="M697" s="28"/>
      <c r="N697" s="29"/>
      <c r="O697" s="30"/>
      <c r="P697" s="29"/>
      <c r="Q697" s="28"/>
      <c r="R697" s="29"/>
      <c r="S697" s="30"/>
      <c r="T697" s="29"/>
      <c r="U697" s="30" t="s">
        <v>47</v>
      </c>
      <c r="V697" s="30" t="e">
        <f t="shared" si="129"/>
        <v>#NUM!</v>
      </c>
      <c r="W697" s="30" t="e">
        <f t="shared" si="130"/>
        <v>#DIV/0!</v>
      </c>
      <c r="X697" s="30" t="e">
        <f t="shared" si="131"/>
        <v>#NUM!</v>
      </c>
      <c r="Y697" s="30" t="e">
        <f t="shared" si="132"/>
        <v>#DIV/0!</v>
      </c>
      <c r="Z697" s="31" t="e">
        <f t="shared" si="133"/>
        <v>#DIV/0!</v>
      </c>
    </row>
    <row r="698" spans="1:28" x14ac:dyDescent="0.3">
      <c r="A698" s="28"/>
      <c r="B698" s="29"/>
      <c r="C698" s="30"/>
      <c r="D698" s="29"/>
      <c r="E698" s="28"/>
      <c r="F698" s="29"/>
      <c r="G698" s="30"/>
      <c r="H698" s="29"/>
      <c r="I698" s="28"/>
      <c r="J698" s="29"/>
      <c r="K698" s="30"/>
      <c r="L698" s="29"/>
      <c r="M698" s="28"/>
      <c r="N698" s="29"/>
      <c r="O698" s="30"/>
      <c r="P698" s="29"/>
      <c r="Q698" s="28"/>
      <c r="R698" s="29"/>
      <c r="S698" s="30"/>
      <c r="T698" s="29"/>
      <c r="U698" s="28"/>
      <c r="V698" s="30" t="e">
        <f t="shared" si="129"/>
        <v>#NUM!</v>
      </c>
      <c r="W698" s="30" t="e">
        <f t="shared" si="130"/>
        <v>#DIV/0!</v>
      </c>
      <c r="X698" s="30" t="e">
        <f t="shared" si="131"/>
        <v>#NUM!</v>
      </c>
      <c r="Y698" s="30" t="e">
        <f t="shared" si="132"/>
        <v>#DIV/0!</v>
      </c>
      <c r="Z698" s="31" t="e">
        <f t="shared" si="133"/>
        <v>#DIV/0!</v>
      </c>
    </row>
    <row r="699" spans="1:28" x14ac:dyDescent="0.3">
      <c r="A699" s="28"/>
      <c r="B699" s="29"/>
      <c r="C699" s="30"/>
      <c r="D699" s="29"/>
      <c r="E699" s="28"/>
      <c r="F699" s="29"/>
      <c r="G699" s="30"/>
      <c r="H699" s="29"/>
      <c r="I699" s="28"/>
      <c r="J699" s="29"/>
      <c r="K699" s="30"/>
      <c r="L699" s="29"/>
      <c r="M699" s="28"/>
      <c r="N699" s="29"/>
      <c r="O699" s="30"/>
      <c r="P699" s="29"/>
      <c r="Q699" s="28"/>
      <c r="R699" s="29"/>
      <c r="S699" s="30"/>
      <c r="T699" s="29"/>
      <c r="U699" s="28"/>
      <c r="V699" s="30" t="e">
        <f t="shared" si="129"/>
        <v>#NUM!</v>
      </c>
      <c r="W699" s="30" t="e">
        <f t="shared" si="130"/>
        <v>#DIV/0!</v>
      </c>
      <c r="X699" s="30" t="e">
        <f t="shared" si="131"/>
        <v>#NUM!</v>
      </c>
      <c r="Y699" s="30" t="e">
        <f t="shared" si="132"/>
        <v>#DIV/0!</v>
      </c>
      <c r="Z699" s="31" t="e">
        <f t="shared" si="133"/>
        <v>#DIV/0!</v>
      </c>
    </row>
    <row r="700" spans="1:28" ht="15" thickBot="1" x14ac:dyDescent="0.35">
      <c r="A700" s="32"/>
      <c r="B700" s="33"/>
      <c r="C700" s="34"/>
      <c r="D700" s="33"/>
      <c r="E700" s="32"/>
      <c r="F700" s="33"/>
      <c r="G700" s="34"/>
      <c r="H700" s="33"/>
      <c r="I700" s="32"/>
      <c r="J700" s="33"/>
      <c r="K700" s="34"/>
      <c r="L700" s="33"/>
      <c r="M700" s="32"/>
      <c r="N700" s="33"/>
      <c r="O700" s="34"/>
      <c r="P700" s="33"/>
      <c r="Q700" s="32"/>
      <c r="R700" s="33"/>
      <c r="S700" s="34"/>
      <c r="T700" s="33"/>
      <c r="U700" s="32"/>
      <c r="V700" s="34" t="e">
        <f t="shared" si="129"/>
        <v>#NUM!</v>
      </c>
      <c r="W700" s="34" t="e">
        <f t="shared" si="130"/>
        <v>#DIV/0!</v>
      </c>
      <c r="X700" s="34" t="e">
        <f t="shared" si="131"/>
        <v>#NUM!</v>
      </c>
      <c r="Y700" s="34" t="e">
        <f t="shared" si="132"/>
        <v>#DIV/0!</v>
      </c>
      <c r="Z700" s="31" t="e">
        <f t="shared" si="133"/>
        <v>#DIV/0!</v>
      </c>
    </row>
    <row r="702" spans="1:28" ht="15" thickBot="1" x14ac:dyDescent="0.35"/>
    <row r="703" spans="1:28" ht="24" thickBot="1" x14ac:dyDescent="0.5">
      <c r="A703" s="131" t="s">
        <v>71</v>
      </c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3"/>
    </row>
    <row r="704" spans="1:28" ht="21" x14ac:dyDescent="0.4">
      <c r="A704" s="134" t="s">
        <v>11</v>
      </c>
      <c r="B704" s="135"/>
      <c r="C704" s="135"/>
      <c r="D704" s="136"/>
      <c r="E704" s="134" t="s">
        <v>12</v>
      </c>
      <c r="F704" s="135"/>
      <c r="G704" s="135"/>
      <c r="H704" s="136"/>
      <c r="I704" s="134" t="s">
        <v>13</v>
      </c>
      <c r="J704" s="135"/>
      <c r="K704" s="135"/>
      <c r="L704" s="136"/>
      <c r="M704" s="134" t="s">
        <v>14</v>
      </c>
      <c r="N704" s="135"/>
      <c r="O704" s="135"/>
      <c r="P704" s="136"/>
      <c r="Q704" s="134" t="s">
        <v>15</v>
      </c>
      <c r="R704" s="135"/>
      <c r="S704" s="135"/>
      <c r="T704" s="136"/>
      <c r="U704" s="137" t="s">
        <v>20</v>
      </c>
      <c r="V704" s="138"/>
      <c r="W704" s="138"/>
      <c r="X704" s="138"/>
      <c r="Y704" s="138"/>
      <c r="Z704" s="139"/>
      <c r="AA704" s="1" t="s">
        <v>49</v>
      </c>
      <c r="AB704" s="1" t="s">
        <v>50</v>
      </c>
    </row>
    <row r="705" spans="1:28" x14ac:dyDescent="0.3">
      <c r="A705" s="47" t="s">
        <v>51</v>
      </c>
      <c r="B705" s="48" t="s">
        <v>52</v>
      </c>
      <c r="C705" s="49" t="s">
        <v>51</v>
      </c>
      <c r="D705" s="48" t="s">
        <v>53</v>
      </c>
      <c r="E705" s="47" t="s">
        <v>51</v>
      </c>
      <c r="F705" s="48" t="s">
        <v>52</v>
      </c>
      <c r="G705" s="49" t="s">
        <v>51</v>
      </c>
      <c r="H705" s="48" t="s">
        <v>53</v>
      </c>
      <c r="I705" s="47" t="s">
        <v>51</v>
      </c>
      <c r="J705" s="48" t="s">
        <v>52</v>
      </c>
      <c r="K705" s="49" t="s">
        <v>51</v>
      </c>
      <c r="L705" s="48" t="s">
        <v>53</v>
      </c>
      <c r="M705" s="47" t="s">
        <v>51</v>
      </c>
      <c r="N705" s="48" t="s">
        <v>52</v>
      </c>
      <c r="O705" s="49" t="s">
        <v>51</v>
      </c>
      <c r="P705" s="48" t="s">
        <v>53</v>
      </c>
      <c r="Q705" s="47" t="s">
        <v>51</v>
      </c>
      <c r="R705" s="48" t="s">
        <v>52</v>
      </c>
      <c r="S705" s="49" t="s">
        <v>51</v>
      </c>
      <c r="T705" s="48" t="s">
        <v>53</v>
      </c>
      <c r="U705" s="49" t="s">
        <v>51</v>
      </c>
      <c r="V705" s="49" t="s">
        <v>16</v>
      </c>
      <c r="W705" s="49" t="s">
        <v>17</v>
      </c>
      <c r="X705" s="49" t="s">
        <v>18</v>
      </c>
      <c r="Y705" s="49" t="s">
        <v>19</v>
      </c>
      <c r="Z705" s="50" t="s">
        <v>54</v>
      </c>
      <c r="AA705" s="1">
        <v>1</v>
      </c>
      <c r="AB705" s="1">
        <v>27.75</v>
      </c>
    </row>
    <row r="706" spans="1:28" x14ac:dyDescent="0.3">
      <c r="A706" s="51">
        <v>200</v>
      </c>
      <c r="B706" s="52">
        <v>-1.4175256987</v>
      </c>
      <c r="C706" s="53">
        <v>200</v>
      </c>
      <c r="D706" s="52">
        <v>-0.94332432570000002</v>
      </c>
      <c r="E706" s="51">
        <v>200</v>
      </c>
      <c r="F706" s="52">
        <v>-1.4519867004</v>
      </c>
      <c r="G706" s="53">
        <v>200</v>
      </c>
      <c r="H706" s="52">
        <v>-0.73221954509999998</v>
      </c>
      <c r="I706" s="51">
        <v>200</v>
      </c>
      <c r="J706" s="52">
        <v>-1.5301235686000001</v>
      </c>
      <c r="K706" s="53">
        <v>200</v>
      </c>
      <c r="L706" s="52">
        <v>-0.76550484110000006</v>
      </c>
      <c r="M706" s="51">
        <v>200</v>
      </c>
      <c r="N706" s="52">
        <v>-1.5269315962000001</v>
      </c>
      <c r="O706" s="53">
        <v>200</v>
      </c>
      <c r="P706" s="52">
        <v>-0.58323955390000004</v>
      </c>
      <c r="Q706" s="51">
        <v>200</v>
      </c>
      <c r="R706" s="52">
        <v>-1.5080700745</v>
      </c>
      <c r="S706" s="53">
        <v>200</v>
      </c>
      <c r="T706" s="52">
        <v>-0.58335831120000003</v>
      </c>
      <c r="U706" s="53">
        <v>200</v>
      </c>
      <c r="V706" s="53">
        <f t="shared" ref="V706:V754" si="134">MEDIAN(B706,F706,J706,N706,R706)</f>
        <v>-1.5080700745</v>
      </c>
      <c r="W706" s="53">
        <f t="shared" ref="W706:W754" si="135">_xlfn.STDEV.S(B706,F706,J706,N706,R706)</f>
        <v>4.9876612786282498E-2</v>
      </c>
      <c r="X706" s="53">
        <f t="shared" ref="X706:X754" si="136">MEDIAN(D706,H706,L706,P706,T706)</f>
        <v>-0.73221954509999998</v>
      </c>
      <c r="Y706" s="53">
        <f t="shared" ref="Y706:Y754" si="137">_xlfn.STDEV.S(D706,H706,L706,P706,T706)</f>
        <v>0.1495463464974747</v>
      </c>
      <c r="Z706" s="54">
        <f>Y706+W706</f>
        <v>0.1994229592837572</v>
      </c>
      <c r="AA706" s="1">
        <v>2</v>
      </c>
      <c r="AB706" s="1">
        <v>27.5</v>
      </c>
    </row>
    <row r="707" spans="1:28" x14ac:dyDescent="0.3">
      <c r="A707" s="51">
        <v>300</v>
      </c>
      <c r="B707" s="52">
        <v>-1.4280685698</v>
      </c>
      <c r="C707" s="53">
        <v>300</v>
      </c>
      <c r="D707" s="52">
        <v>-0.69693398689999997</v>
      </c>
      <c r="E707" s="51">
        <v>300</v>
      </c>
      <c r="F707" s="52">
        <v>-1.4614256017</v>
      </c>
      <c r="G707" s="53">
        <v>300</v>
      </c>
      <c r="H707" s="52">
        <v>-0.74061265730000003</v>
      </c>
      <c r="I707" s="51">
        <v>300</v>
      </c>
      <c r="J707" s="52">
        <v>-1.5302444809</v>
      </c>
      <c r="K707" s="53">
        <v>300</v>
      </c>
      <c r="L707" s="52">
        <v>-0.3165757656</v>
      </c>
      <c r="M707" s="51">
        <v>300</v>
      </c>
      <c r="N707" s="52">
        <v>-1.5286359642</v>
      </c>
      <c r="O707" s="53">
        <v>300</v>
      </c>
      <c r="P707" s="52">
        <v>-0.76615524660000001</v>
      </c>
      <c r="Q707" s="51">
        <v>300</v>
      </c>
      <c r="R707" s="52">
        <v>-1.5043673880999999</v>
      </c>
      <c r="S707" s="53">
        <v>300</v>
      </c>
      <c r="T707" s="52">
        <v>-0.59381086579999998</v>
      </c>
      <c r="U707" s="53">
        <v>300</v>
      </c>
      <c r="V707" s="53">
        <f t="shared" si="134"/>
        <v>-1.5043673880999999</v>
      </c>
      <c r="W707" s="53">
        <f t="shared" si="135"/>
        <v>4.4635390611766024E-2</v>
      </c>
      <c r="X707" s="53">
        <f t="shared" si="136"/>
        <v>-0.69693398689999997</v>
      </c>
      <c r="Y707" s="53">
        <f t="shared" si="137"/>
        <v>0.1833985053304821</v>
      </c>
      <c r="Z707" s="54">
        <f t="shared" ref="Z707:Z754" si="138">Y707+W707</f>
        <v>0.22803389594224813</v>
      </c>
      <c r="AA707" s="1">
        <v>3</v>
      </c>
      <c r="AB707" s="1">
        <v>27.5</v>
      </c>
    </row>
    <row r="708" spans="1:28" x14ac:dyDescent="0.3">
      <c r="A708" s="51">
        <v>400</v>
      </c>
      <c r="B708" s="52">
        <v>-1.4342998492000001</v>
      </c>
      <c r="C708" s="53">
        <v>400</v>
      </c>
      <c r="D708" s="52">
        <v>-0.81828213969999997</v>
      </c>
      <c r="E708" s="51">
        <v>400</v>
      </c>
      <c r="F708" s="52">
        <v>-1.4595942478999999</v>
      </c>
      <c r="G708" s="53">
        <v>400</v>
      </c>
      <c r="H708" s="52">
        <v>-0.93333155599999995</v>
      </c>
      <c r="I708" s="51">
        <v>400</v>
      </c>
      <c r="J708" s="52">
        <v>-1.5363027124999999</v>
      </c>
      <c r="K708" s="53">
        <v>400</v>
      </c>
      <c r="L708" s="52">
        <v>-0.94396950660000001</v>
      </c>
      <c r="M708" s="51">
        <v>400</v>
      </c>
      <c r="N708" s="52">
        <v>-1.5617046799000001</v>
      </c>
      <c r="O708" s="53">
        <v>400</v>
      </c>
      <c r="P708" s="52">
        <v>-0.60090611890000001</v>
      </c>
      <c r="Q708" s="51">
        <v>400</v>
      </c>
      <c r="R708" s="52">
        <v>-1.5026566702999999</v>
      </c>
      <c r="S708" s="53">
        <v>400</v>
      </c>
      <c r="T708" s="52">
        <v>-0.69468129190000005</v>
      </c>
      <c r="U708" s="53">
        <v>400</v>
      </c>
      <c r="V708" s="53">
        <f t="shared" si="134"/>
        <v>-1.5026566702999999</v>
      </c>
      <c r="W708" s="53">
        <f t="shared" si="135"/>
        <v>5.2620395870942825E-2</v>
      </c>
      <c r="X708" s="53">
        <f t="shared" si="136"/>
        <v>-0.81828213969999997</v>
      </c>
      <c r="Y708" s="53">
        <f t="shared" si="137"/>
        <v>0.14962751371384361</v>
      </c>
      <c r="Z708" s="54">
        <f t="shared" si="138"/>
        <v>0.20224790958478644</v>
      </c>
      <c r="AA708" s="1">
        <v>4</v>
      </c>
      <c r="AB708" s="1">
        <v>27.5</v>
      </c>
    </row>
    <row r="709" spans="1:28" x14ac:dyDescent="0.3">
      <c r="A709" s="51">
        <v>500</v>
      </c>
      <c r="B709" s="52">
        <v>-1.4338915073</v>
      </c>
      <c r="C709" s="53">
        <v>500</v>
      </c>
      <c r="D709" s="52">
        <v>-0.84426585539999999</v>
      </c>
      <c r="E709" s="51">
        <v>500</v>
      </c>
      <c r="F709" s="52">
        <v>-1.4559128531000001</v>
      </c>
      <c r="G709" s="53">
        <v>500</v>
      </c>
      <c r="H709" s="52">
        <v>-0.70866048370000001</v>
      </c>
      <c r="I709" s="51">
        <v>500</v>
      </c>
      <c r="J709" s="52">
        <v>-1.5418277255999999</v>
      </c>
      <c r="K709" s="53">
        <v>500</v>
      </c>
      <c r="L709" s="52">
        <v>-0.53931304560000004</v>
      </c>
      <c r="M709" s="51">
        <v>500</v>
      </c>
      <c r="N709" s="52">
        <v>-1.5498687583999999</v>
      </c>
      <c r="O709" s="53">
        <v>500</v>
      </c>
      <c r="P709" s="52">
        <v>-0.5759976738</v>
      </c>
      <c r="Q709" s="51">
        <v>500</v>
      </c>
      <c r="R709" s="52">
        <v>-1.5260946487</v>
      </c>
      <c r="S709" s="53">
        <v>500</v>
      </c>
      <c r="T709" s="52">
        <v>-0.64666573599999999</v>
      </c>
      <c r="U709" s="53">
        <v>500</v>
      </c>
      <c r="V709" s="53">
        <f t="shared" si="134"/>
        <v>-1.5260946487</v>
      </c>
      <c r="W709" s="53">
        <f t="shared" si="135"/>
        <v>5.2961904728220821E-2</v>
      </c>
      <c r="X709" s="53">
        <f t="shared" si="136"/>
        <v>-0.64666573599999999</v>
      </c>
      <c r="Y709" s="53">
        <f t="shared" si="137"/>
        <v>0.12049570931075786</v>
      </c>
      <c r="Z709" s="54">
        <f t="shared" si="138"/>
        <v>0.17345761403897869</v>
      </c>
      <c r="AA709" s="1">
        <v>5</v>
      </c>
      <c r="AB709" s="1">
        <v>28</v>
      </c>
    </row>
    <row r="710" spans="1:28" x14ac:dyDescent="0.3">
      <c r="A710" s="51">
        <v>600</v>
      </c>
      <c r="B710" s="52">
        <v>-1.4448293751000001</v>
      </c>
      <c r="C710" s="53">
        <v>600</v>
      </c>
      <c r="D710" s="52">
        <v>-0.95065862540000001</v>
      </c>
      <c r="E710" s="51">
        <v>600</v>
      </c>
      <c r="F710" s="52">
        <v>-1.4661265855000001</v>
      </c>
      <c r="G710" s="53">
        <v>600</v>
      </c>
      <c r="H710" s="52">
        <v>-1.242157618</v>
      </c>
      <c r="I710" s="51">
        <v>600</v>
      </c>
      <c r="J710" s="52">
        <v>-1.5481335981</v>
      </c>
      <c r="K710" s="53">
        <v>600</v>
      </c>
      <c r="L710" s="52">
        <v>-0.62831355040000003</v>
      </c>
      <c r="M710" s="51">
        <v>600</v>
      </c>
      <c r="N710" s="52">
        <v>-1.553214758</v>
      </c>
      <c r="O710" s="53">
        <v>600</v>
      </c>
      <c r="P710" s="52">
        <v>-0.79207525440000004</v>
      </c>
      <c r="Q710" s="51">
        <v>600</v>
      </c>
      <c r="R710" s="52">
        <v>-1.5249943721999999</v>
      </c>
      <c r="S710" s="53">
        <v>600</v>
      </c>
      <c r="T710" s="52">
        <v>-0.33559315699999998</v>
      </c>
      <c r="U710" s="53">
        <v>600</v>
      </c>
      <c r="V710" s="53">
        <f t="shared" si="134"/>
        <v>-1.5249943721999999</v>
      </c>
      <c r="W710" s="53">
        <f t="shared" si="135"/>
        <v>4.9209602720750825E-2</v>
      </c>
      <c r="X710" s="53">
        <f t="shared" si="136"/>
        <v>-0.79207525440000004</v>
      </c>
      <c r="Y710" s="53">
        <f t="shared" si="137"/>
        <v>0.34018002961630772</v>
      </c>
      <c r="Z710" s="54">
        <f t="shared" si="138"/>
        <v>0.38938963233705853</v>
      </c>
      <c r="AA710" s="1">
        <v>6</v>
      </c>
      <c r="AB710" s="1">
        <v>27.25</v>
      </c>
    </row>
    <row r="711" spans="1:28" x14ac:dyDescent="0.3">
      <c r="A711" s="51">
        <v>700</v>
      </c>
      <c r="B711" s="52">
        <v>-1.4532445692</v>
      </c>
      <c r="C711" s="53">
        <v>700</v>
      </c>
      <c r="D711" s="52">
        <v>-0.48164137810000002</v>
      </c>
      <c r="E711" s="51">
        <v>700</v>
      </c>
      <c r="F711" s="52">
        <v>-1.4805772761</v>
      </c>
      <c r="G711" s="53">
        <v>700</v>
      </c>
      <c r="H711" s="52">
        <v>-0.82604150330000004</v>
      </c>
      <c r="I711" s="51">
        <v>700</v>
      </c>
      <c r="J711" s="52">
        <v>-1.5523543921</v>
      </c>
      <c r="K711" s="53">
        <v>700</v>
      </c>
      <c r="L711" s="52">
        <v>-0.51598959779999998</v>
      </c>
      <c r="M711" s="51">
        <v>700</v>
      </c>
      <c r="N711" s="52">
        <v>-1.5736550547999999</v>
      </c>
      <c r="O711" s="53">
        <v>700</v>
      </c>
      <c r="P711" s="52">
        <v>-0.55698899930000001</v>
      </c>
      <c r="Q711" s="51">
        <v>700</v>
      </c>
      <c r="R711" s="52">
        <v>-1.5216040705</v>
      </c>
      <c r="S711" s="53">
        <v>700</v>
      </c>
      <c r="T711" s="52">
        <v>-0.99603970009999998</v>
      </c>
      <c r="U711" s="53">
        <v>700</v>
      </c>
      <c r="V711" s="53">
        <f t="shared" si="134"/>
        <v>-1.5216040705</v>
      </c>
      <c r="W711" s="53">
        <f t="shared" si="135"/>
        <v>4.9673318253599726E-2</v>
      </c>
      <c r="X711" s="53">
        <f t="shared" si="136"/>
        <v>-0.55698899930000001</v>
      </c>
      <c r="Y711" s="53">
        <f t="shared" si="137"/>
        <v>0.22498772572897427</v>
      </c>
      <c r="Z711" s="54">
        <f t="shared" si="138"/>
        <v>0.27466104398257402</v>
      </c>
      <c r="AA711" s="1">
        <v>7</v>
      </c>
      <c r="AB711" s="1">
        <v>27.75</v>
      </c>
    </row>
    <row r="712" spans="1:28" x14ac:dyDescent="0.3">
      <c r="A712" s="51">
        <v>800</v>
      </c>
      <c r="B712" s="52">
        <v>-1.4370982510000001</v>
      </c>
      <c r="C712" s="53">
        <v>800</v>
      </c>
      <c r="D712" s="52">
        <v>-0.89409372480000004</v>
      </c>
      <c r="E712" s="51">
        <v>800</v>
      </c>
      <c r="F712" s="52">
        <v>-1.4556327568</v>
      </c>
      <c r="G712" s="53">
        <v>800</v>
      </c>
      <c r="H712" s="52">
        <v>-0.55179756999999996</v>
      </c>
      <c r="I712" s="51">
        <v>800</v>
      </c>
      <c r="J712" s="52">
        <v>-1.5489351978999999</v>
      </c>
      <c r="K712" s="53">
        <v>800</v>
      </c>
      <c r="L712" s="52">
        <v>-0.81689635400000005</v>
      </c>
      <c r="M712" s="51">
        <v>800</v>
      </c>
      <c r="N712" s="52">
        <v>-1.5415378419000001</v>
      </c>
      <c r="O712" s="53">
        <v>800</v>
      </c>
      <c r="P712" s="52">
        <v>-1.1405777937999999</v>
      </c>
      <c r="Q712" s="51">
        <v>800</v>
      </c>
      <c r="R712" s="52">
        <v>-1.5677244373000001</v>
      </c>
      <c r="S712" s="53">
        <v>800</v>
      </c>
      <c r="T712" s="52">
        <v>-1.0462886706000001</v>
      </c>
      <c r="U712" s="53">
        <v>800</v>
      </c>
      <c r="V712" s="53">
        <f t="shared" si="134"/>
        <v>-1.5415378419000001</v>
      </c>
      <c r="W712" s="53">
        <f t="shared" si="135"/>
        <v>5.9399043536929583E-2</v>
      </c>
      <c r="X712" s="53">
        <f t="shared" si="136"/>
        <v>-0.89409372480000004</v>
      </c>
      <c r="Y712" s="53">
        <f t="shared" si="137"/>
        <v>0.2274627116008209</v>
      </c>
      <c r="Z712" s="54">
        <f t="shared" si="138"/>
        <v>0.28686175513775047</v>
      </c>
      <c r="AA712" s="1">
        <v>8</v>
      </c>
      <c r="AB712" s="1">
        <v>27.5</v>
      </c>
    </row>
    <row r="713" spans="1:28" x14ac:dyDescent="0.3">
      <c r="A713" s="51">
        <v>900</v>
      </c>
      <c r="B713" s="52">
        <v>-1.4499465235</v>
      </c>
      <c r="C713" s="53">
        <v>900</v>
      </c>
      <c r="D713" s="52">
        <v>-1.1340285721000001</v>
      </c>
      <c r="E713" s="51">
        <v>900</v>
      </c>
      <c r="F713" s="52">
        <v>-1.4743862590000001</v>
      </c>
      <c r="G713" s="53">
        <v>900</v>
      </c>
      <c r="H713" s="52">
        <v>-0.82044810150000003</v>
      </c>
      <c r="I713" s="51">
        <v>900</v>
      </c>
      <c r="J713" s="52">
        <v>-1.5547265788</v>
      </c>
      <c r="K713" s="53">
        <v>900</v>
      </c>
      <c r="L713" s="52">
        <v>-0.87950459329999997</v>
      </c>
      <c r="M713" s="51">
        <v>900</v>
      </c>
      <c r="N713" s="52">
        <v>-1.5837495938999999</v>
      </c>
      <c r="O713" s="53">
        <v>900</v>
      </c>
      <c r="P713" s="52">
        <v>-0.88091804640000004</v>
      </c>
      <c r="Q713" s="51">
        <v>900</v>
      </c>
      <c r="R713" s="52">
        <v>-1.5319485211999999</v>
      </c>
      <c r="S713" s="53">
        <v>900</v>
      </c>
      <c r="T713" s="52">
        <v>-0.94532167140000001</v>
      </c>
      <c r="U713" s="53">
        <v>900</v>
      </c>
      <c r="V713" s="53">
        <f t="shared" si="134"/>
        <v>-1.5319485211999999</v>
      </c>
      <c r="W713" s="53">
        <f t="shared" si="135"/>
        <v>5.5667134117552204E-2</v>
      </c>
      <c r="X713" s="53">
        <f t="shared" si="136"/>
        <v>-0.88091804640000004</v>
      </c>
      <c r="Y713" s="53">
        <f t="shared" si="137"/>
        <v>0.12124557813993861</v>
      </c>
      <c r="Z713" s="54">
        <f t="shared" si="138"/>
        <v>0.17691271225749081</v>
      </c>
      <c r="AA713" s="1">
        <v>9</v>
      </c>
      <c r="AB713" s="1">
        <v>27.25</v>
      </c>
    </row>
    <row r="714" spans="1:28" x14ac:dyDescent="0.3">
      <c r="A714" s="51" t="s">
        <v>10</v>
      </c>
      <c r="B714" s="52">
        <v>-1.4514053819999999</v>
      </c>
      <c r="C714" s="53" t="s">
        <v>10</v>
      </c>
      <c r="D714" s="52">
        <v>-0.60526685250000001</v>
      </c>
      <c r="E714" s="51" t="s">
        <v>10</v>
      </c>
      <c r="F714" s="52">
        <v>-1.4948145062</v>
      </c>
      <c r="G714" s="53" t="s">
        <v>10</v>
      </c>
      <c r="H714" s="52">
        <v>-0.48227821859999997</v>
      </c>
      <c r="I714" s="51" t="s">
        <v>10</v>
      </c>
      <c r="J714" s="52">
        <v>-1.5686593707000001</v>
      </c>
      <c r="K714" s="53" t="s">
        <v>10</v>
      </c>
      <c r="L714" s="52">
        <v>-1.1225177168</v>
      </c>
      <c r="M714" s="51" t="s">
        <v>10</v>
      </c>
      <c r="N714" s="52">
        <v>-1.5522257077999999</v>
      </c>
      <c r="O714" s="53" t="s">
        <v>10</v>
      </c>
      <c r="P714" s="52">
        <v>-0.92556019919999999</v>
      </c>
      <c r="Q714" s="51" t="s">
        <v>10</v>
      </c>
      <c r="R714" s="52">
        <v>-1.5455998732</v>
      </c>
      <c r="S714" s="53" t="s">
        <v>10</v>
      </c>
      <c r="T714" s="52">
        <v>-0.80256264290000001</v>
      </c>
      <c r="U714" s="53" t="s">
        <v>10</v>
      </c>
      <c r="V714" s="53">
        <f t="shared" si="134"/>
        <v>-1.5455998732</v>
      </c>
      <c r="W714" s="53">
        <f t="shared" si="135"/>
        <v>4.8396364101877337E-2</v>
      </c>
      <c r="X714" s="53">
        <f t="shared" si="136"/>
        <v>-0.80256264290000001</v>
      </c>
      <c r="Y714" s="53">
        <f t="shared" si="137"/>
        <v>0.25391609551937067</v>
      </c>
      <c r="Z714" s="54">
        <f t="shared" si="138"/>
        <v>0.30231245962124798</v>
      </c>
      <c r="AA714" s="1">
        <v>10</v>
      </c>
      <c r="AB714" s="1">
        <v>27.25</v>
      </c>
    </row>
    <row r="715" spans="1:28" x14ac:dyDescent="0.3">
      <c r="A715" s="51" t="s">
        <v>9</v>
      </c>
      <c r="B715" s="52">
        <v>-1.4529840221000001</v>
      </c>
      <c r="C715" s="53" t="s">
        <v>9</v>
      </c>
      <c r="D715" s="52">
        <v>-1.1329041583999999</v>
      </c>
      <c r="E715" s="51" t="s">
        <v>9</v>
      </c>
      <c r="F715" s="52">
        <v>-1.518936614</v>
      </c>
      <c r="G715" s="53" t="s">
        <v>9</v>
      </c>
      <c r="H715" s="52">
        <v>-1.1209713134999999</v>
      </c>
      <c r="I715" s="51" t="s">
        <v>9</v>
      </c>
      <c r="J715" s="52">
        <v>-1.5499286447</v>
      </c>
      <c r="K715" s="53" t="s">
        <v>9</v>
      </c>
      <c r="L715" s="52">
        <v>-2.1050552362000001</v>
      </c>
      <c r="M715" s="51" t="s">
        <v>9</v>
      </c>
      <c r="N715" s="52">
        <v>-1.6137585195999999</v>
      </c>
      <c r="O715" s="53" t="s">
        <v>9</v>
      </c>
      <c r="P715" s="52">
        <v>-1.0528829404</v>
      </c>
      <c r="Q715" s="51" t="s">
        <v>9</v>
      </c>
      <c r="R715" s="52">
        <v>-1.5969010683</v>
      </c>
      <c r="S715" s="53" t="s">
        <v>9</v>
      </c>
      <c r="T715" s="52">
        <v>-0.25873740179999999</v>
      </c>
      <c r="U715" s="53" t="s">
        <v>9</v>
      </c>
      <c r="V715" s="53">
        <f t="shared" si="134"/>
        <v>-1.5499286447</v>
      </c>
      <c r="W715" s="53">
        <f t="shared" si="135"/>
        <v>6.4383053095692769E-2</v>
      </c>
      <c r="X715" s="53">
        <f t="shared" si="136"/>
        <v>-1.1209713134999999</v>
      </c>
      <c r="Y715" s="53">
        <f t="shared" si="137"/>
        <v>0.65493964449536146</v>
      </c>
      <c r="Z715" s="54">
        <f t="shared" si="138"/>
        <v>0.71932269759105427</v>
      </c>
      <c r="AA715" s="1" t="s">
        <v>48</v>
      </c>
      <c r="AB715" s="1">
        <f>AVERAGE(AB705:AB714)</f>
        <v>27.524999999999999</v>
      </c>
    </row>
    <row r="716" spans="1:28" x14ac:dyDescent="0.3">
      <c r="A716" s="51" t="s">
        <v>8</v>
      </c>
      <c r="B716" s="52">
        <v>-1.4624213713000001</v>
      </c>
      <c r="C716" s="53" t="s">
        <v>8</v>
      </c>
      <c r="D716" s="52">
        <v>-1.7516500505999999</v>
      </c>
      <c r="E716" s="51" t="s">
        <v>8</v>
      </c>
      <c r="F716" s="52">
        <v>-1.5211711867</v>
      </c>
      <c r="G716" s="53" t="s">
        <v>8</v>
      </c>
      <c r="H716" s="52">
        <v>-1.0658154104999999</v>
      </c>
      <c r="I716" s="51" t="s">
        <v>8</v>
      </c>
      <c r="J716" s="52">
        <v>-1.5581152158</v>
      </c>
      <c r="K716" s="53" t="s">
        <v>8</v>
      </c>
      <c r="L716" s="52">
        <v>-1.0313446836</v>
      </c>
      <c r="M716" s="51" t="s">
        <v>8</v>
      </c>
      <c r="N716" s="52">
        <v>-1.6098767996000001</v>
      </c>
      <c r="O716" s="53" t="s">
        <v>8</v>
      </c>
      <c r="P716" s="52">
        <v>-1.607075923</v>
      </c>
      <c r="Q716" s="51" t="s">
        <v>8</v>
      </c>
      <c r="R716" s="52">
        <v>-1.5598961998</v>
      </c>
      <c r="S716" s="53" t="s">
        <v>8</v>
      </c>
      <c r="T716" s="52">
        <v>-0.93825715870000004</v>
      </c>
      <c r="U716" s="53" t="s">
        <v>8</v>
      </c>
      <c r="V716" s="53">
        <f t="shared" si="134"/>
        <v>-1.5581152158</v>
      </c>
      <c r="W716" s="53">
        <f t="shared" si="135"/>
        <v>5.4665787159121307E-2</v>
      </c>
      <c r="X716" s="53">
        <f t="shared" si="136"/>
        <v>-1.0658154104999999</v>
      </c>
      <c r="Y716" s="53">
        <f t="shared" si="137"/>
        <v>0.37212841990734513</v>
      </c>
      <c r="Z716" s="54">
        <f t="shared" si="138"/>
        <v>0.42679420706646642</v>
      </c>
    </row>
    <row r="717" spans="1:28" x14ac:dyDescent="0.3">
      <c r="A717" s="51" t="s">
        <v>21</v>
      </c>
      <c r="B717" s="52">
        <v>-1.5257482807</v>
      </c>
      <c r="C717" s="53" t="s">
        <v>21</v>
      </c>
      <c r="D717" s="52">
        <v>-1.5440889091000001</v>
      </c>
      <c r="E717" s="51" t="s">
        <v>21</v>
      </c>
      <c r="F717" s="52">
        <v>-1.5710279785000001</v>
      </c>
      <c r="G717" s="53" t="s">
        <v>21</v>
      </c>
      <c r="H717" s="52">
        <v>-1.4678601217</v>
      </c>
      <c r="I717" s="51" t="s">
        <v>21</v>
      </c>
      <c r="J717" s="52">
        <v>-1.6309001991000001</v>
      </c>
      <c r="K717" s="53" t="s">
        <v>21</v>
      </c>
      <c r="L717" s="52">
        <v>-1.0664074362</v>
      </c>
      <c r="M717" s="51" t="s">
        <v>21</v>
      </c>
      <c r="N717" s="52">
        <v>-1.6520788708</v>
      </c>
      <c r="O717" s="53" t="s">
        <v>21</v>
      </c>
      <c r="P717" s="52">
        <v>-2.077187066</v>
      </c>
      <c r="Q717" s="51" t="s">
        <v>21</v>
      </c>
      <c r="R717" s="52">
        <v>-1.6017085868000001</v>
      </c>
      <c r="S717" s="53" t="s">
        <v>21</v>
      </c>
      <c r="T717" s="52">
        <v>-1.6264979772999999</v>
      </c>
      <c r="U717" s="53" t="s">
        <v>21</v>
      </c>
      <c r="V717" s="53">
        <f t="shared" si="134"/>
        <v>-1.6017085868000001</v>
      </c>
      <c r="W717" s="53">
        <f t="shared" si="135"/>
        <v>4.9884689342336967E-2</v>
      </c>
      <c r="X717" s="53">
        <f t="shared" si="136"/>
        <v>-1.5440889091000001</v>
      </c>
      <c r="Y717" s="53">
        <f t="shared" si="137"/>
        <v>0.36201397755391951</v>
      </c>
      <c r="Z717" s="54">
        <f t="shared" si="138"/>
        <v>0.41189866689625648</v>
      </c>
    </row>
    <row r="718" spans="1:28" x14ac:dyDescent="0.3">
      <c r="A718" s="51" t="s">
        <v>7</v>
      </c>
      <c r="B718" s="52">
        <v>-1.4669868241999999</v>
      </c>
      <c r="C718" s="53" t="s">
        <v>7</v>
      </c>
      <c r="D718" s="52">
        <v>-1.7557809001</v>
      </c>
      <c r="E718" s="51" t="s">
        <v>7</v>
      </c>
      <c r="F718" s="52">
        <v>-1.5477985681999999</v>
      </c>
      <c r="G718" s="53" t="s">
        <v>7</v>
      </c>
      <c r="H718" s="52">
        <v>-2.4730761688</v>
      </c>
      <c r="I718" s="51" t="s">
        <v>7</v>
      </c>
      <c r="J718" s="52">
        <v>-1.6656744253</v>
      </c>
      <c r="K718" s="53" t="s">
        <v>7</v>
      </c>
      <c r="L718" s="52">
        <v>-1.9362454885</v>
      </c>
      <c r="M718" s="51" t="s">
        <v>7</v>
      </c>
      <c r="N718" s="52">
        <v>-1.6271874255000001</v>
      </c>
      <c r="O718" s="53" t="s">
        <v>7</v>
      </c>
      <c r="P718" s="52">
        <v>-2.5816177377999998</v>
      </c>
      <c r="Q718" s="51" t="s">
        <v>7</v>
      </c>
      <c r="R718" s="52">
        <v>-1.5481100753999999</v>
      </c>
      <c r="S718" s="53" t="s">
        <v>7</v>
      </c>
      <c r="T718" s="52">
        <v>-1.0260979102000001</v>
      </c>
      <c r="U718" s="53" t="s">
        <v>7</v>
      </c>
      <c r="V718" s="53">
        <f t="shared" si="134"/>
        <v>-1.5481100753999999</v>
      </c>
      <c r="W718" s="53">
        <f t="shared" si="135"/>
        <v>7.7461530306463119E-2</v>
      </c>
      <c r="X718" s="53">
        <f t="shared" si="136"/>
        <v>-1.9362454885</v>
      </c>
      <c r="Y718" s="53">
        <f t="shared" si="137"/>
        <v>0.62529009824638981</v>
      </c>
      <c r="Z718" s="54">
        <f t="shared" si="138"/>
        <v>0.70275162855285289</v>
      </c>
    </row>
    <row r="719" spans="1:28" x14ac:dyDescent="0.3">
      <c r="A719" s="51" t="s">
        <v>22</v>
      </c>
      <c r="B719" s="52">
        <v>-1.4998687571</v>
      </c>
      <c r="C719" s="53" t="s">
        <v>22</v>
      </c>
      <c r="D719" s="52">
        <v>-3.0869467837000002</v>
      </c>
      <c r="E719" s="51" t="s">
        <v>22</v>
      </c>
      <c r="F719" s="52">
        <v>-1.5492535218000001</v>
      </c>
      <c r="G719" s="53" t="s">
        <v>22</v>
      </c>
      <c r="H719" s="52">
        <v>-1.6950191969999999</v>
      </c>
      <c r="I719" s="51" t="s">
        <v>22</v>
      </c>
      <c r="J719" s="52">
        <v>-1.6534867481</v>
      </c>
      <c r="K719" s="53" t="s">
        <v>22</v>
      </c>
      <c r="L719" s="52">
        <v>-1.9970837872</v>
      </c>
      <c r="M719" s="51" t="s">
        <v>22</v>
      </c>
      <c r="N719" s="52">
        <v>-1.6153172622</v>
      </c>
      <c r="O719" s="53" t="s">
        <v>22</v>
      </c>
      <c r="P719" s="52">
        <v>-2.1373920113999998</v>
      </c>
      <c r="Q719" s="51" t="s">
        <v>22</v>
      </c>
      <c r="R719" s="52">
        <v>-1.6588384116999999</v>
      </c>
      <c r="S719" s="53" t="s">
        <v>22</v>
      </c>
      <c r="T719" s="52">
        <v>-1.7448380848</v>
      </c>
      <c r="U719" s="53" t="s">
        <v>22</v>
      </c>
      <c r="V719" s="53">
        <f t="shared" si="134"/>
        <v>-1.6153172622</v>
      </c>
      <c r="W719" s="53">
        <f t="shared" si="135"/>
        <v>6.9012506954434824E-2</v>
      </c>
      <c r="X719" s="53">
        <f t="shared" si="136"/>
        <v>-1.9970837872</v>
      </c>
      <c r="Y719" s="53">
        <f t="shared" si="137"/>
        <v>0.56369341426072317</v>
      </c>
      <c r="Z719" s="54">
        <f t="shared" si="138"/>
        <v>0.63270592121515801</v>
      </c>
    </row>
    <row r="720" spans="1:28" x14ac:dyDescent="0.3">
      <c r="A720" s="51" t="s">
        <v>23</v>
      </c>
      <c r="B720" s="52">
        <v>-1.4800840226</v>
      </c>
      <c r="C720" s="53" t="s">
        <v>23</v>
      </c>
      <c r="D720" s="52">
        <v>-3.7655633290999999</v>
      </c>
      <c r="E720" s="51" t="s">
        <v>23</v>
      </c>
      <c r="F720" s="52">
        <v>-1.5650103947</v>
      </c>
      <c r="G720" s="53" t="s">
        <v>23</v>
      </c>
      <c r="H720" s="52">
        <v>-3.8432643036999998</v>
      </c>
      <c r="I720" s="51" t="s">
        <v>23</v>
      </c>
      <c r="J720" s="52">
        <v>-1.6658416872999999</v>
      </c>
      <c r="K720" s="53" t="s">
        <v>23</v>
      </c>
      <c r="L720" s="52">
        <v>-2.1251133914999998</v>
      </c>
      <c r="M720" s="51" t="s">
        <v>23</v>
      </c>
      <c r="N720" s="52">
        <v>-1.6668910868</v>
      </c>
      <c r="O720" s="53" t="s">
        <v>23</v>
      </c>
      <c r="P720" s="52">
        <v>-2.6803476677</v>
      </c>
      <c r="Q720" s="51" t="s">
        <v>23</v>
      </c>
      <c r="R720" s="52">
        <v>-1.5984614423000001</v>
      </c>
      <c r="S720" s="53" t="s">
        <v>23</v>
      </c>
      <c r="T720" s="52">
        <v>-3.2533563798</v>
      </c>
      <c r="U720" s="53" t="s">
        <v>23</v>
      </c>
      <c r="V720" s="53">
        <f t="shared" si="134"/>
        <v>-1.5984614423000001</v>
      </c>
      <c r="W720" s="53">
        <f t="shared" si="135"/>
        <v>7.7948028801370056E-2</v>
      </c>
      <c r="X720" s="53">
        <f t="shared" si="136"/>
        <v>-3.2533563798</v>
      </c>
      <c r="Y720" s="53">
        <f t="shared" si="137"/>
        <v>0.73140712924478413</v>
      </c>
      <c r="Z720" s="54">
        <f t="shared" si="138"/>
        <v>0.80935515804615421</v>
      </c>
    </row>
    <row r="721" spans="1:26" x14ac:dyDescent="0.3">
      <c r="A721" s="51" t="s">
        <v>6</v>
      </c>
      <c r="B721" s="52">
        <v>-1.5825997051</v>
      </c>
      <c r="C721" s="53" t="s">
        <v>6</v>
      </c>
      <c r="D721" s="52">
        <v>-3.4539010666999999</v>
      </c>
      <c r="E721" s="51" t="s">
        <v>6</v>
      </c>
      <c r="F721" s="52">
        <v>-1.6139071055</v>
      </c>
      <c r="G721" s="53" t="s">
        <v>6</v>
      </c>
      <c r="H721" s="52">
        <v>-3.1865835926999999</v>
      </c>
      <c r="I721" s="51" t="s">
        <v>6</v>
      </c>
      <c r="J721" s="52">
        <v>-1.6598965971999999</v>
      </c>
      <c r="K721" s="53" t="s">
        <v>6</v>
      </c>
      <c r="L721" s="52">
        <v>-2.8244811958999998</v>
      </c>
      <c r="M721" s="51" t="s">
        <v>6</v>
      </c>
      <c r="N721" s="52">
        <v>-1.6531938737</v>
      </c>
      <c r="O721" s="53" t="s">
        <v>6</v>
      </c>
      <c r="P721" s="52">
        <v>-3.3861282726000002</v>
      </c>
      <c r="Q721" s="51" t="s">
        <v>6</v>
      </c>
      <c r="R721" s="52">
        <v>-1.6032966216</v>
      </c>
      <c r="S721" s="53" t="s">
        <v>6</v>
      </c>
      <c r="T721" s="52">
        <v>-3.4197972477</v>
      </c>
      <c r="U721" s="53" t="s">
        <v>6</v>
      </c>
      <c r="V721" s="53">
        <f t="shared" si="134"/>
        <v>-1.6139071055</v>
      </c>
      <c r="W721" s="53">
        <f t="shared" si="135"/>
        <v>3.3072758593322843E-2</v>
      </c>
      <c r="X721" s="53">
        <f t="shared" si="136"/>
        <v>-3.3861282726000002</v>
      </c>
      <c r="Y721" s="53">
        <f t="shared" si="137"/>
        <v>0.26169555803050742</v>
      </c>
      <c r="Z721" s="54">
        <f t="shared" si="138"/>
        <v>0.2947683166238303</v>
      </c>
    </row>
    <row r="722" spans="1:26" x14ac:dyDescent="0.3">
      <c r="A722" s="51" t="s">
        <v>24</v>
      </c>
      <c r="B722" s="52">
        <v>-1.5793988501</v>
      </c>
      <c r="C722" s="53" t="s">
        <v>24</v>
      </c>
      <c r="D722" s="52">
        <v>-3.2105034726000001</v>
      </c>
      <c r="E722" s="51" t="s">
        <v>24</v>
      </c>
      <c r="F722" s="52">
        <v>-1.5557316916999999</v>
      </c>
      <c r="G722" s="53" t="s">
        <v>24</v>
      </c>
      <c r="H722" s="52">
        <v>-4.0103474599000002</v>
      </c>
      <c r="I722" s="51" t="s">
        <v>24</v>
      </c>
      <c r="J722" s="52">
        <v>-1.6656525665999999</v>
      </c>
      <c r="K722" s="53" t="s">
        <v>24</v>
      </c>
      <c r="L722" s="52">
        <v>-2.8047553807000001</v>
      </c>
      <c r="M722" s="51" t="s">
        <v>24</v>
      </c>
      <c r="N722" s="52">
        <v>-1.6790162405</v>
      </c>
      <c r="O722" s="53" t="s">
        <v>24</v>
      </c>
      <c r="P722" s="52">
        <v>-4.748621365</v>
      </c>
      <c r="Q722" s="51" t="s">
        <v>24</v>
      </c>
      <c r="R722" s="52">
        <v>-1.6619128854</v>
      </c>
      <c r="S722" s="53" t="s">
        <v>24</v>
      </c>
      <c r="T722" s="52">
        <v>-3.4336084061999999</v>
      </c>
      <c r="U722" s="53" t="s">
        <v>24</v>
      </c>
      <c r="V722" s="53">
        <f t="shared" si="134"/>
        <v>-1.6619128854</v>
      </c>
      <c r="W722" s="53">
        <f t="shared" si="135"/>
        <v>5.646824366261384E-2</v>
      </c>
      <c r="X722" s="53">
        <f t="shared" si="136"/>
        <v>-3.4336084061999999</v>
      </c>
      <c r="Y722" s="53">
        <f t="shared" si="137"/>
        <v>0.75678342712011737</v>
      </c>
      <c r="Z722" s="54">
        <f t="shared" si="138"/>
        <v>0.8132516707827312</v>
      </c>
    </row>
    <row r="723" spans="1:26" x14ac:dyDescent="0.3">
      <c r="A723" s="51" t="s">
        <v>25</v>
      </c>
      <c r="B723" s="52">
        <v>-1.5961690323</v>
      </c>
      <c r="C723" s="53" t="s">
        <v>25</v>
      </c>
      <c r="D723" s="52">
        <v>-3.262582911</v>
      </c>
      <c r="E723" s="51" t="s">
        <v>25</v>
      </c>
      <c r="F723" s="52">
        <v>-1.5570707564999999</v>
      </c>
      <c r="G723" s="53" t="s">
        <v>25</v>
      </c>
      <c r="H723" s="52">
        <v>-3.9746250205</v>
      </c>
      <c r="I723" s="51" t="s">
        <v>25</v>
      </c>
      <c r="J723" s="52">
        <v>-1.6624616109999999</v>
      </c>
      <c r="K723" s="53" t="s">
        <v>25</v>
      </c>
      <c r="L723" s="52">
        <v>-3.0699910585999999</v>
      </c>
      <c r="M723" s="51" t="s">
        <v>25</v>
      </c>
      <c r="N723" s="52">
        <v>-1.6842476179999999</v>
      </c>
      <c r="O723" s="53" t="s">
        <v>25</v>
      </c>
      <c r="P723" s="52">
        <v>-3.3873332235000002</v>
      </c>
      <c r="Q723" s="51" t="s">
        <v>25</v>
      </c>
      <c r="R723" s="52">
        <v>-1.657540942</v>
      </c>
      <c r="S723" s="53" t="s">
        <v>25</v>
      </c>
      <c r="T723" s="52">
        <v>-3.9829846525999999</v>
      </c>
      <c r="U723" s="53" t="s">
        <v>25</v>
      </c>
      <c r="V723" s="53">
        <f t="shared" si="134"/>
        <v>-1.657540942</v>
      </c>
      <c r="W723" s="53">
        <f t="shared" si="135"/>
        <v>5.2931684195470813E-2</v>
      </c>
      <c r="X723" s="53">
        <f t="shared" si="136"/>
        <v>-3.3873332235000002</v>
      </c>
      <c r="Y723" s="53">
        <f t="shared" si="137"/>
        <v>0.42018121195941915</v>
      </c>
      <c r="Z723" s="54">
        <f t="shared" si="138"/>
        <v>0.47311289615488994</v>
      </c>
    </row>
    <row r="724" spans="1:26" x14ac:dyDescent="0.3">
      <c r="A724" s="51" t="s">
        <v>26</v>
      </c>
      <c r="B724" s="52">
        <v>-1.7095990453000001</v>
      </c>
      <c r="C724" s="53" t="s">
        <v>26</v>
      </c>
      <c r="D724" s="52">
        <v>-6.5966738522000004</v>
      </c>
      <c r="E724" s="51" t="s">
        <v>26</v>
      </c>
      <c r="F724" s="52">
        <v>-1.7070098631999999</v>
      </c>
      <c r="G724" s="53" t="s">
        <v>26</v>
      </c>
      <c r="H724" s="52">
        <v>-7.2942452731999996</v>
      </c>
      <c r="I724" s="51" t="s">
        <v>26</v>
      </c>
      <c r="J724" s="52">
        <v>-1.7522334406</v>
      </c>
      <c r="K724" s="53" t="s">
        <v>26</v>
      </c>
      <c r="L724" s="52">
        <v>-6.6309788436000003</v>
      </c>
      <c r="M724" s="51" t="s">
        <v>26</v>
      </c>
      <c r="N724" s="52">
        <v>-1.7817344858999999</v>
      </c>
      <c r="O724" s="53" t="s">
        <v>26</v>
      </c>
      <c r="P724" s="52">
        <v>-6.2807590122999999</v>
      </c>
      <c r="Q724" s="51" t="s">
        <v>26</v>
      </c>
      <c r="R724" s="52">
        <v>-1.7467016025</v>
      </c>
      <c r="S724" s="53" t="s">
        <v>26</v>
      </c>
      <c r="T724" s="52">
        <v>-6.4208441614999998</v>
      </c>
      <c r="U724" s="53" t="s">
        <v>26</v>
      </c>
      <c r="V724" s="53">
        <f t="shared" si="134"/>
        <v>-1.7467016025</v>
      </c>
      <c r="W724" s="53">
        <f t="shared" si="135"/>
        <v>3.1414254927440634E-2</v>
      </c>
      <c r="X724" s="53">
        <f t="shared" si="136"/>
        <v>-6.5966738522000004</v>
      </c>
      <c r="Y724" s="53">
        <f t="shared" si="137"/>
        <v>0.38954085854382831</v>
      </c>
      <c r="Z724" s="54">
        <f t="shared" si="138"/>
        <v>0.42095511347126896</v>
      </c>
    </row>
    <row r="725" spans="1:26" x14ac:dyDescent="0.3">
      <c r="A725" s="51" t="s">
        <v>27</v>
      </c>
      <c r="B725" s="52">
        <v>-1.8301257035</v>
      </c>
      <c r="C725" s="53" t="s">
        <v>27</v>
      </c>
      <c r="D725" s="52">
        <v>-9.6939470115000006</v>
      </c>
      <c r="E725" s="51" t="s">
        <v>27</v>
      </c>
      <c r="F725" s="52">
        <v>-1.8455789994</v>
      </c>
      <c r="G725" s="53" t="s">
        <v>27</v>
      </c>
      <c r="H725" s="52">
        <v>-9.2006150577000003</v>
      </c>
      <c r="I725" s="51" t="s">
        <v>27</v>
      </c>
      <c r="J725" s="52">
        <v>-1.8324556301999999</v>
      </c>
      <c r="K725" s="53" t="s">
        <v>27</v>
      </c>
      <c r="L725" s="52">
        <v>-10.2039555466</v>
      </c>
      <c r="M725" s="51" t="s">
        <v>27</v>
      </c>
      <c r="N725" s="52">
        <v>-1.8501187064</v>
      </c>
      <c r="O725" s="53" t="s">
        <v>27</v>
      </c>
      <c r="P725" s="52">
        <v>-9.5492918244999991</v>
      </c>
      <c r="Q725" s="51" t="s">
        <v>27</v>
      </c>
      <c r="R725" s="52">
        <v>-1.8526222609</v>
      </c>
      <c r="S725" s="53" t="s">
        <v>27</v>
      </c>
      <c r="T725" s="52">
        <v>-9.0098770899999998</v>
      </c>
      <c r="U725" s="53" t="s">
        <v>27</v>
      </c>
      <c r="V725" s="53">
        <f t="shared" si="134"/>
        <v>-1.8455789994</v>
      </c>
      <c r="W725" s="53">
        <f t="shared" si="135"/>
        <v>1.0289393819719508E-2</v>
      </c>
      <c r="X725" s="53">
        <f t="shared" si="136"/>
        <v>-9.5492918244999991</v>
      </c>
      <c r="Y725" s="53">
        <f t="shared" si="137"/>
        <v>0.46380958944281653</v>
      </c>
      <c r="Z725" s="54">
        <f t="shared" si="138"/>
        <v>0.47409898326253602</v>
      </c>
    </row>
    <row r="726" spans="1:26" x14ac:dyDescent="0.3">
      <c r="A726" s="51" t="s">
        <v>28</v>
      </c>
      <c r="B726" s="52">
        <v>-1.9370155234999999</v>
      </c>
      <c r="C726" s="53" t="s">
        <v>28</v>
      </c>
      <c r="D726" s="52">
        <v>-11.0213897139</v>
      </c>
      <c r="E726" s="51" t="s">
        <v>28</v>
      </c>
      <c r="F726" s="52">
        <v>-1.9022675743999999</v>
      </c>
      <c r="G726" s="53" t="s">
        <v>28</v>
      </c>
      <c r="H726" s="52">
        <v>-13.174421406700001</v>
      </c>
      <c r="I726" s="51" t="s">
        <v>28</v>
      </c>
      <c r="J726" s="52">
        <v>-2.0165760406</v>
      </c>
      <c r="K726" s="53" t="s">
        <v>28</v>
      </c>
      <c r="L726" s="52">
        <v>-11.610431909700001</v>
      </c>
      <c r="M726" s="51" t="s">
        <v>28</v>
      </c>
      <c r="N726" s="52">
        <v>-2.0101118226999999</v>
      </c>
      <c r="O726" s="53" t="s">
        <v>28</v>
      </c>
      <c r="P726" s="52">
        <v>-12.1524021613</v>
      </c>
      <c r="Q726" s="51" t="s">
        <v>28</v>
      </c>
      <c r="R726" s="52">
        <v>-1.9076044963000001</v>
      </c>
      <c r="S726" s="53" t="s">
        <v>28</v>
      </c>
      <c r="T726" s="52">
        <v>-13.341456132799999</v>
      </c>
      <c r="U726" s="53" t="s">
        <v>28</v>
      </c>
      <c r="V726" s="53">
        <f t="shared" si="134"/>
        <v>-1.9370155234999999</v>
      </c>
      <c r="W726" s="53">
        <f t="shared" si="135"/>
        <v>5.5179252868803659E-2</v>
      </c>
      <c r="X726" s="53">
        <f t="shared" si="136"/>
        <v>-12.1524021613</v>
      </c>
      <c r="Y726" s="53">
        <f t="shared" si="137"/>
        <v>0.99666761182079089</v>
      </c>
      <c r="Z726" s="54">
        <f t="shared" si="138"/>
        <v>1.0518468646895947</v>
      </c>
    </row>
    <row r="727" spans="1:26" x14ac:dyDescent="0.3">
      <c r="A727" s="51" t="s">
        <v>29</v>
      </c>
      <c r="B727" s="52">
        <v>-2.0296216174000001</v>
      </c>
      <c r="C727" s="53" t="s">
        <v>29</v>
      </c>
      <c r="D727" s="52">
        <v>-15.4519075559</v>
      </c>
      <c r="E727" s="51" t="s">
        <v>29</v>
      </c>
      <c r="F727" s="52">
        <v>-2.0538642677999999</v>
      </c>
      <c r="G727" s="53" t="s">
        <v>29</v>
      </c>
      <c r="H727" s="52">
        <v>-15.4900208221</v>
      </c>
      <c r="I727" s="51" t="s">
        <v>29</v>
      </c>
      <c r="J727" s="52">
        <v>-2.1516168177999999</v>
      </c>
      <c r="K727" s="53" t="s">
        <v>29</v>
      </c>
      <c r="L727" s="52">
        <v>-15.9387661818</v>
      </c>
      <c r="M727" s="51" t="s">
        <v>29</v>
      </c>
      <c r="N727" s="52">
        <v>-2.1093009557000002</v>
      </c>
      <c r="O727" s="53" t="s">
        <v>29</v>
      </c>
      <c r="P727" s="52">
        <v>-15.252200391400001</v>
      </c>
      <c r="Q727" s="51" t="s">
        <v>29</v>
      </c>
      <c r="R727" s="52">
        <v>-2.1231319027</v>
      </c>
      <c r="S727" s="53" t="s">
        <v>29</v>
      </c>
      <c r="T727" s="52">
        <v>-15.440097785100001</v>
      </c>
      <c r="U727" s="53" t="s">
        <v>29</v>
      </c>
      <c r="V727" s="53">
        <f t="shared" si="134"/>
        <v>-2.1093009557000002</v>
      </c>
      <c r="W727" s="53">
        <f t="shared" si="135"/>
        <v>5.0390284647820457E-2</v>
      </c>
      <c r="X727" s="53">
        <f t="shared" si="136"/>
        <v>-15.4519075559</v>
      </c>
      <c r="Y727" s="53">
        <f t="shared" si="137"/>
        <v>0.25438925042351362</v>
      </c>
      <c r="Z727" s="54">
        <f t="shared" si="138"/>
        <v>0.3047795350713341</v>
      </c>
    </row>
    <row r="728" spans="1:26" x14ac:dyDescent="0.3">
      <c r="A728" s="51" t="s">
        <v>5</v>
      </c>
      <c r="B728" s="52">
        <v>-2.2046529189999999</v>
      </c>
      <c r="C728" s="53" t="s">
        <v>5</v>
      </c>
      <c r="D728" s="52">
        <v>-17.559453851499999</v>
      </c>
      <c r="E728" s="51" t="s">
        <v>5</v>
      </c>
      <c r="F728" s="52">
        <v>-2.2734441953000002</v>
      </c>
      <c r="G728" s="53" t="s">
        <v>5</v>
      </c>
      <c r="H728" s="52">
        <v>-16.8944435503</v>
      </c>
      <c r="I728" s="51" t="s">
        <v>5</v>
      </c>
      <c r="J728" s="52">
        <v>-2.3333459578000002</v>
      </c>
      <c r="K728" s="53" t="s">
        <v>5</v>
      </c>
      <c r="L728" s="52">
        <v>-17.923517826499999</v>
      </c>
      <c r="M728" s="51" t="s">
        <v>5</v>
      </c>
      <c r="N728" s="52">
        <v>-2.2606344042000002</v>
      </c>
      <c r="O728" s="53" t="s">
        <v>5</v>
      </c>
      <c r="P728" s="52">
        <v>-18.334624507099999</v>
      </c>
      <c r="Q728" s="51" t="s">
        <v>5</v>
      </c>
      <c r="R728" s="52">
        <v>-2.2428570746999998</v>
      </c>
      <c r="S728" s="53" t="s">
        <v>5</v>
      </c>
      <c r="T728" s="52">
        <v>-18.1828223652</v>
      </c>
      <c r="U728" s="53" t="s">
        <v>5</v>
      </c>
      <c r="V728" s="53">
        <f t="shared" si="134"/>
        <v>-2.2606344042000002</v>
      </c>
      <c r="W728" s="53">
        <f t="shared" si="135"/>
        <v>4.7099228979624937E-2</v>
      </c>
      <c r="X728" s="53">
        <f t="shared" si="136"/>
        <v>-17.923517826499999</v>
      </c>
      <c r="Y728" s="53">
        <f t="shared" si="137"/>
        <v>0.57517760690197395</v>
      </c>
      <c r="Z728" s="54">
        <f t="shared" si="138"/>
        <v>0.62227683588159888</v>
      </c>
    </row>
    <row r="729" spans="1:26" x14ac:dyDescent="0.3">
      <c r="A729" s="51" t="s">
        <v>30</v>
      </c>
      <c r="B729" s="52">
        <v>-2.4047416069000001</v>
      </c>
      <c r="C729" s="53" t="s">
        <v>30</v>
      </c>
      <c r="D729" s="52">
        <v>-21.002740770300001</v>
      </c>
      <c r="E729" s="51" t="s">
        <v>30</v>
      </c>
      <c r="F729" s="52">
        <v>-2.4289764407000001</v>
      </c>
      <c r="G729" s="53" t="s">
        <v>30</v>
      </c>
      <c r="H729" s="52">
        <v>-20.9100329692</v>
      </c>
      <c r="I729" s="51" t="s">
        <v>30</v>
      </c>
      <c r="J729" s="52">
        <v>-2.4967384229</v>
      </c>
      <c r="K729" s="53" t="s">
        <v>30</v>
      </c>
      <c r="L729" s="52">
        <v>-20.746482368799999</v>
      </c>
      <c r="M729" s="51" t="s">
        <v>30</v>
      </c>
      <c r="N729" s="52">
        <v>-2.4377299392</v>
      </c>
      <c r="O729" s="53" t="s">
        <v>30</v>
      </c>
      <c r="P729" s="52">
        <v>-20.261339948500002</v>
      </c>
      <c r="Q729" s="51" t="s">
        <v>30</v>
      </c>
      <c r="R729" s="52">
        <v>-2.4921478251</v>
      </c>
      <c r="S729" s="53" t="s">
        <v>30</v>
      </c>
      <c r="T729" s="52">
        <v>-20.6148941979</v>
      </c>
      <c r="U729" s="53" t="s">
        <v>30</v>
      </c>
      <c r="V729" s="53">
        <f t="shared" si="134"/>
        <v>-2.4377299392</v>
      </c>
      <c r="W729" s="53">
        <f t="shared" si="135"/>
        <v>4.0559914440644357E-2</v>
      </c>
      <c r="X729" s="53">
        <f t="shared" si="136"/>
        <v>-20.746482368799999</v>
      </c>
      <c r="Y729" s="53">
        <f t="shared" si="137"/>
        <v>0.29040495840265723</v>
      </c>
      <c r="Z729" s="54">
        <f t="shared" si="138"/>
        <v>0.33096487284330156</v>
      </c>
    </row>
    <row r="730" spans="1:26" x14ac:dyDescent="0.3">
      <c r="A730" s="51" t="s">
        <v>31</v>
      </c>
      <c r="B730" s="52">
        <v>-2.5537865837</v>
      </c>
      <c r="C730" s="53" t="s">
        <v>31</v>
      </c>
      <c r="D730" s="52">
        <v>-21.833418179799999</v>
      </c>
      <c r="E730" s="51" t="s">
        <v>31</v>
      </c>
      <c r="F730" s="52">
        <v>-2.5424168085000001</v>
      </c>
      <c r="G730" s="53" t="s">
        <v>31</v>
      </c>
      <c r="H730" s="52">
        <v>-22.298515657599999</v>
      </c>
      <c r="I730" s="51" t="s">
        <v>31</v>
      </c>
      <c r="J730" s="52">
        <v>-2.6401108095999999</v>
      </c>
      <c r="K730" s="53" t="s">
        <v>31</v>
      </c>
      <c r="L730" s="52">
        <v>-22.723043861699999</v>
      </c>
      <c r="M730" s="51" t="s">
        <v>31</v>
      </c>
      <c r="N730" s="52">
        <v>-2.6732849715999998</v>
      </c>
      <c r="O730" s="53" t="s">
        <v>31</v>
      </c>
      <c r="P730" s="52">
        <v>-22.7325961813</v>
      </c>
      <c r="Q730" s="51" t="s">
        <v>31</v>
      </c>
      <c r="R730" s="52">
        <v>-2.6407929697000001</v>
      </c>
      <c r="S730" s="53" t="s">
        <v>31</v>
      </c>
      <c r="T730" s="52">
        <v>-23.442416234</v>
      </c>
      <c r="U730" s="53" t="s">
        <v>31</v>
      </c>
      <c r="V730" s="53">
        <f t="shared" si="134"/>
        <v>-2.6401108095999999</v>
      </c>
      <c r="W730" s="53">
        <f t="shared" si="135"/>
        <v>5.82822028116773E-2</v>
      </c>
      <c r="X730" s="53">
        <f t="shared" si="136"/>
        <v>-22.723043861699999</v>
      </c>
      <c r="Y730" s="53">
        <f t="shared" si="137"/>
        <v>0.59597551646130886</v>
      </c>
      <c r="Z730" s="54">
        <f t="shared" si="138"/>
        <v>0.65425771927298615</v>
      </c>
    </row>
    <row r="731" spans="1:26" x14ac:dyDescent="0.3">
      <c r="A731" s="51" t="s">
        <v>32</v>
      </c>
      <c r="B731" s="52">
        <v>-2.7582691770999999</v>
      </c>
      <c r="C731" s="53" t="s">
        <v>32</v>
      </c>
      <c r="D731" s="52">
        <v>-24.0763940828</v>
      </c>
      <c r="E731" s="51" t="s">
        <v>32</v>
      </c>
      <c r="F731" s="52">
        <v>-2.7806549585</v>
      </c>
      <c r="G731" s="53" t="s">
        <v>32</v>
      </c>
      <c r="H731" s="52">
        <v>-24.829784615600001</v>
      </c>
      <c r="I731" s="51" t="s">
        <v>32</v>
      </c>
      <c r="J731" s="52">
        <v>-2.8117730685</v>
      </c>
      <c r="K731" s="53" t="s">
        <v>32</v>
      </c>
      <c r="L731" s="52">
        <v>-25.627959716399999</v>
      </c>
      <c r="M731" s="51" t="s">
        <v>32</v>
      </c>
      <c r="N731" s="52">
        <v>-2.8444089871</v>
      </c>
      <c r="O731" s="53" t="s">
        <v>32</v>
      </c>
      <c r="P731" s="52">
        <v>-25.000440088400001</v>
      </c>
      <c r="Q731" s="51" t="s">
        <v>32</v>
      </c>
      <c r="R731" s="52">
        <v>-2.7657349806</v>
      </c>
      <c r="S731" s="53" t="s">
        <v>32</v>
      </c>
      <c r="T731" s="52">
        <v>-25.5406634898</v>
      </c>
      <c r="U731" s="53" t="s">
        <v>32</v>
      </c>
      <c r="V731" s="53">
        <f t="shared" si="134"/>
        <v>-2.7806549585</v>
      </c>
      <c r="W731" s="53">
        <f t="shared" si="135"/>
        <v>3.5685656351622942E-2</v>
      </c>
      <c r="X731" s="53">
        <f t="shared" si="136"/>
        <v>-25.000440088400001</v>
      </c>
      <c r="Y731" s="53">
        <f t="shared" si="137"/>
        <v>0.62600708945124017</v>
      </c>
      <c r="Z731" s="54">
        <f t="shared" si="138"/>
        <v>0.66169274580286308</v>
      </c>
    </row>
    <row r="732" spans="1:26" x14ac:dyDescent="0.3">
      <c r="A732" s="51" t="s">
        <v>33</v>
      </c>
      <c r="B732" s="52">
        <v>-2.9963842932000002</v>
      </c>
      <c r="C732" s="53" t="s">
        <v>33</v>
      </c>
      <c r="D732" s="52">
        <v>-27.243524252299999</v>
      </c>
      <c r="E732" s="51" t="s">
        <v>33</v>
      </c>
      <c r="F732" s="52">
        <v>-2.9877808386</v>
      </c>
      <c r="G732" s="53" t="s">
        <v>33</v>
      </c>
      <c r="H732" s="52">
        <v>-27.009010781800001</v>
      </c>
      <c r="I732" s="51" t="s">
        <v>33</v>
      </c>
      <c r="J732" s="52">
        <v>-3.0042166589999999</v>
      </c>
      <c r="K732" s="53" t="s">
        <v>33</v>
      </c>
      <c r="L732" s="52">
        <v>-27.674351743700001</v>
      </c>
      <c r="M732" s="51" t="s">
        <v>33</v>
      </c>
      <c r="N732" s="52">
        <v>-3.0217962664</v>
      </c>
      <c r="O732" s="53" t="s">
        <v>33</v>
      </c>
      <c r="P732" s="52">
        <v>-27.332923502</v>
      </c>
      <c r="Q732" s="51" t="s">
        <v>33</v>
      </c>
      <c r="R732" s="52">
        <v>-2.9749306635999999</v>
      </c>
      <c r="S732" s="53" t="s">
        <v>33</v>
      </c>
      <c r="T732" s="52">
        <v>-27.780795453900001</v>
      </c>
      <c r="U732" s="53" t="s">
        <v>33</v>
      </c>
      <c r="V732" s="53">
        <f t="shared" si="134"/>
        <v>-2.9963842932000002</v>
      </c>
      <c r="W732" s="53">
        <f t="shared" si="135"/>
        <v>1.7602274507707537E-2</v>
      </c>
      <c r="X732" s="53">
        <f t="shared" si="136"/>
        <v>-27.332923502</v>
      </c>
      <c r="Y732" s="53">
        <f t="shared" si="137"/>
        <v>0.31693878620766081</v>
      </c>
      <c r="Z732" s="54">
        <f t="shared" si="138"/>
        <v>0.33454106071536832</v>
      </c>
    </row>
    <row r="733" spans="1:26" x14ac:dyDescent="0.3">
      <c r="A733" s="51" t="s">
        <v>34</v>
      </c>
      <c r="B733" s="52">
        <v>-5.0778639383000002</v>
      </c>
      <c r="C733" s="53" t="s">
        <v>34</v>
      </c>
      <c r="D733" s="52">
        <v>-43.030449246000003</v>
      </c>
      <c r="E733" s="51" t="s">
        <v>34</v>
      </c>
      <c r="F733" s="52">
        <v>-5.0372948056000002</v>
      </c>
      <c r="G733" s="53" t="s">
        <v>34</v>
      </c>
      <c r="H733" s="52">
        <v>-43.246519062399997</v>
      </c>
      <c r="I733" s="51" t="s">
        <v>34</v>
      </c>
      <c r="J733" s="52">
        <v>-5.1632617734000004</v>
      </c>
      <c r="K733" s="53" t="s">
        <v>34</v>
      </c>
      <c r="L733" s="52">
        <v>-42.789204685800001</v>
      </c>
      <c r="M733" s="51" t="s">
        <v>34</v>
      </c>
      <c r="N733" s="52">
        <v>-5.0801133318999998</v>
      </c>
      <c r="O733" s="53" t="s">
        <v>34</v>
      </c>
      <c r="P733" s="52">
        <v>-43.347109257100001</v>
      </c>
      <c r="Q733" s="51" t="s">
        <v>34</v>
      </c>
      <c r="R733" s="52">
        <v>-5.1343334127000002</v>
      </c>
      <c r="S733" s="53" t="s">
        <v>34</v>
      </c>
      <c r="T733" s="52">
        <v>-43.591644401800004</v>
      </c>
      <c r="U733" s="53" t="s">
        <v>34</v>
      </c>
      <c r="V733" s="53">
        <f t="shared" si="134"/>
        <v>-5.0801133318999998</v>
      </c>
      <c r="W733" s="53">
        <f t="shared" si="135"/>
        <v>4.9970206651634992E-2</v>
      </c>
      <c r="X733" s="53">
        <f t="shared" si="136"/>
        <v>-43.246519062399997</v>
      </c>
      <c r="Y733" s="53">
        <f t="shared" si="137"/>
        <v>0.30605795534541375</v>
      </c>
      <c r="Z733" s="54">
        <f t="shared" si="138"/>
        <v>0.35602816199704873</v>
      </c>
    </row>
    <row r="734" spans="1:26" x14ac:dyDescent="0.3">
      <c r="A734" s="51" t="s">
        <v>35</v>
      </c>
      <c r="B734" s="52">
        <v>-7.1220076296999997</v>
      </c>
      <c r="C734" s="53" t="s">
        <v>35</v>
      </c>
      <c r="D734" s="52">
        <v>-52.4131120622</v>
      </c>
      <c r="E734" s="51" t="s">
        <v>35</v>
      </c>
      <c r="F734" s="52">
        <v>-7.0341230072999998</v>
      </c>
      <c r="G734" s="53" t="s">
        <v>35</v>
      </c>
      <c r="H734" s="52">
        <v>-52.840041550700001</v>
      </c>
      <c r="I734" s="51" t="s">
        <v>35</v>
      </c>
      <c r="J734" s="52">
        <v>-7.1357393156000004</v>
      </c>
      <c r="K734" s="53" t="s">
        <v>35</v>
      </c>
      <c r="L734" s="52">
        <v>306.89508735679999</v>
      </c>
      <c r="M734" s="51" t="s">
        <v>35</v>
      </c>
      <c r="N734" s="52">
        <v>-7.1264723082000003</v>
      </c>
      <c r="O734" s="53" t="s">
        <v>35</v>
      </c>
      <c r="P734" s="52">
        <v>-53.800960445100003</v>
      </c>
      <c r="Q734" s="51" t="s">
        <v>35</v>
      </c>
      <c r="R734" s="52">
        <v>-7.1330552148999997</v>
      </c>
      <c r="S734" s="53" t="s">
        <v>35</v>
      </c>
      <c r="T734" s="52">
        <v>-53.681422325</v>
      </c>
      <c r="U734" s="53" t="s">
        <v>35</v>
      </c>
      <c r="V734" s="53">
        <f t="shared" si="134"/>
        <v>-7.1264723082000003</v>
      </c>
      <c r="W734" s="53">
        <f t="shared" si="135"/>
        <v>4.2914166785629093E-2</v>
      </c>
      <c r="X734" s="53">
        <f t="shared" si="136"/>
        <v>-52.840041550700001</v>
      </c>
      <c r="Y734" s="53">
        <f t="shared" si="137"/>
        <v>161.03325214889239</v>
      </c>
      <c r="Z734" s="54">
        <f t="shared" si="138"/>
        <v>161.07616631567802</v>
      </c>
    </row>
    <row r="735" spans="1:26" x14ac:dyDescent="0.3">
      <c r="A735" s="51" t="s">
        <v>36</v>
      </c>
      <c r="B735" s="52">
        <v>-8.7418118086999996</v>
      </c>
      <c r="C735" s="53" t="s">
        <v>36</v>
      </c>
      <c r="D735" s="52">
        <v>301.4940763747</v>
      </c>
      <c r="E735" s="51" t="s">
        <v>36</v>
      </c>
      <c r="F735" s="52">
        <v>-8.8592450540000005</v>
      </c>
      <c r="G735" s="53" t="s">
        <v>36</v>
      </c>
      <c r="H735" s="52">
        <v>300.06041856619998</v>
      </c>
      <c r="I735" s="51" t="s">
        <v>36</v>
      </c>
      <c r="J735" s="52">
        <v>-8.7871555601000004</v>
      </c>
      <c r="K735" s="53" t="s">
        <v>36</v>
      </c>
      <c r="L735" s="52">
        <v>299.24787089389997</v>
      </c>
      <c r="M735" s="51" t="s">
        <v>36</v>
      </c>
      <c r="N735" s="52">
        <v>-8.8039049739999999</v>
      </c>
      <c r="O735" s="53" t="s">
        <v>36</v>
      </c>
      <c r="P735" s="52">
        <v>298.26488843210001</v>
      </c>
      <c r="Q735" s="51" t="s">
        <v>36</v>
      </c>
      <c r="R735" s="52">
        <v>-8.7952673570000002</v>
      </c>
      <c r="S735" s="53" t="s">
        <v>36</v>
      </c>
      <c r="T735" s="52">
        <v>300.29186092520001</v>
      </c>
      <c r="U735" s="53" t="s">
        <v>36</v>
      </c>
      <c r="V735" s="53">
        <f t="shared" si="134"/>
        <v>-8.7952673570000002</v>
      </c>
      <c r="W735" s="53">
        <f t="shared" si="135"/>
        <v>4.2031653283394407E-2</v>
      </c>
      <c r="X735" s="53">
        <f t="shared" si="136"/>
        <v>300.06041856619998</v>
      </c>
      <c r="Y735" s="53">
        <f t="shared" si="137"/>
        <v>1.2057426232555553</v>
      </c>
      <c r="Z735" s="54">
        <f t="shared" si="138"/>
        <v>1.2477742765389497</v>
      </c>
    </row>
    <row r="736" spans="1:26" x14ac:dyDescent="0.3">
      <c r="A736" s="51" t="s">
        <v>37</v>
      </c>
      <c r="B736" s="52">
        <v>-10.046927310099999</v>
      </c>
      <c r="C736" s="53" t="s">
        <v>37</v>
      </c>
      <c r="D736" s="52">
        <v>295.69828379329999</v>
      </c>
      <c r="E736" s="51" t="s">
        <v>37</v>
      </c>
      <c r="F736" s="52">
        <v>-10.2259283268</v>
      </c>
      <c r="G736" s="53" t="s">
        <v>37</v>
      </c>
      <c r="H736" s="52">
        <v>295.50117032780003</v>
      </c>
      <c r="I736" s="51" t="s">
        <v>37</v>
      </c>
      <c r="J736" s="52">
        <v>-10.2560638625</v>
      </c>
      <c r="K736" s="53" t="s">
        <v>37</v>
      </c>
      <c r="L736" s="52">
        <v>296.5564776521</v>
      </c>
      <c r="M736" s="51" t="s">
        <v>37</v>
      </c>
      <c r="N736" s="52">
        <v>-10.3068121793</v>
      </c>
      <c r="O736" s="53" t="s">
        <v>37</v>
      </c>
      <c r="P736" s="52">
        <v>295.70066437039998</v>
      </c>
      <c r="Q736" s="51" t="s">
        <v>37</v>
      </c>
      <c r="R736" s="52">
        <v>-10.2232614622</v>
      </c>
      <c r="S736" s="53" t="s">
        <v>37</v>
      </c>
      <c r="T736" s="52">
        <v>294.88539876070001</v>
      </c>
      <c r="U736" s="53" t="s">
        <v>37</v>
      </c>
      <c r="V736" s="53">
        <f t="shared" si="134"/>
        <v>-10.2259283268</v>
      </c>
      <c r="W736" s="53">
        <f t="shared" si="135"/>
        <v>9.8107826316426144E-2</v>
      </c>
      <c r="X736" s="53">
        <f t="shared" si="136"/>
        <v>295.69828379329999</v>
      </c>
      <c r="Y736" s="53">
        <f t="shared" si="137"/>
        <v>0.59826262018928278</v>
      </c>
      <c r="Z736" s="54">
        <f t="shared" si="138"/>
        <v>0.6963704465057089</v>
      </c>
    </row>
    <row r="737" spans="1:26" x14ac:dyDescent="0.3">
      <c r="A737" s="51" t="s">
        <v>38</v>
      </c>
      <c r="B737" s="52">
        <v>-11.604189247500001</v>
      </c>
      <c r="C737" s="53" t="s">
        <v>38</v>
      </c>
      <c r="D737" s="52">
        <v>-66.059182946000007</v>
      </c>
      <c r="E737" s="51" t="s">
        <v>38</v>
      </c>
      <c r="F737" s="52">
        <v>-11.4297346512</v>
      </c>
      <c r="G737" s="53" t="s">
        <v>38</v>
      </c>
      <c r="H737" s="52">
        <v>295.61124807959999</v>
      </c>
      <c r="I737" s="51" t="s">
        <v>38</v>
      </c>
      <c r="J737" s="52">
        <v>-11.565810812700001</v>
      </c>
      <c r="K737" s="53" t="s">
        <v>38</v>
      </c>
      <c r="L737" s="52">
        <v>-64.547745700600004</v>
      </c>
      <c r="M737" s="51" t="s">
        <v>38</v>
      </c>
      <c r="N737" s="52">
        <v>-11.6308219772</v>
      </c>
      <c r="O737" s="53" t="s">
        <v>38</v>
      </c>
      <c r="P737" s="52">
        <v>-66.509582470599995</v>
      </c>
      <c r="Q737" s="51" t="s">
        <v>38</v>
      </c>
      <c r="R737" s="52">
        <v>-11.5909611105</v>
      </c>
      <c r="S737" s="53" t="s">
        <v>38</v>
      </c>
      <c r="T737" s="52">
        <v>-68.557521379700006</v>
      </c>
      <c r="U737" s="53" t="s">
        <v>38</v>
      </c>
      <c r="V737" s="53">
        <f t="shared" si="134"/>
        <v>-11.5909611105</v>
      </c>
      <c r="W737" s="53">
        <f t="shared" si="135"/>
        <v>7.8799200375266054E-2</v>
      </c>
      <c r="X737" s="53">
        <f t="shared" si="136"/>
        <v>-66.059182946000007</v>
      </c>
      <c r="Y737" s="53">
        <f t="shared" si="137"/>
        <v>161.91096939404213</v>
      </c>
      <c r="Z737" s="54">
        <f t="shared" si="138"/>
        <v>161.9897685944174</v>
      </c>
    </row>
    <row r="738" spans="1:26" x14ac:dyDescent="0.3">
      <c r="A738" s="51" t="s">
        <v>39</v>
      </c>
      <c r="B738" s="52">
        <v>-12.5619553331</v>
      </c>
      <c r="C738" s="53" t="s">
        <v>39</v>
      </c>
      <c r="D738" s="52">
        <v>-65.593663303400007</v>
      </c>
      <c r="E738" s="51" t="s">
        <v>39</v>
      </c>
      <c r="F738" s="52">
        <v>-12.5107501126</v>
      </c>
      <c r="G738" s="53" t="s">
        <v>39</v>
      </c>
      <c r="H738" s="52">
        <v>293.23983109519997</v>
      </c>
      <c r="I738" s="51" t="s">
        <v>39</v>
      </c>
      <c r="J738" s="52">
        <v>-12.672176544499999</v>
      </c>
      <c r="K738" s="53" t="s">
        <v>39</v>
      </c>
      <c r="L738" s="52">
        <v>-67.2978483797</v>
      </c>
      <c r="M738" s="51" t="s">
        <v>39</v>
      </c>
      <c r="N738" s="52">
        <v>-12.673418403399999</v>
      </c>
      <c r="O738" s="53" t="s">
        <v>39</v>
      </c>
      <c r="P738" s="52">
        <v>-71.083803123699994</v>
      </c>
      <c r="Q738" s="51" t="s">
        <v>39</v>
      </c>
      <c r="R738" s="52">
        <v>-12.599388858399999</v>
      </c>
      <c r="S738" s="53" t="s">
        <v>39</v>
      </c>
      <c r="T738" s="52">
        <v>-69.093394740999997</v>
      </c>
      <c r="U738" s="53" t="s">
        <v>39</v>
      </c>
      <c r="V738" s="53">
        <f t="shared" si="134"/>
        <v>-12.599388858399999</v>
      </c>
      <c r="W738" s="53">
        <f t="shared" si="135"/>
        <v>7.0623024186523886E-2</v>
      </c>
      <c r="X738" s="53">
        <f t="shared" si="136"/>
        <v>-67.2978483797</v>
      </c>
      <c r="Y738" s="53">
        <f t="shared" si="137"/>
        <v>161.68376312829537</v>
      </c>
      <c r="Z738" s="54">
        <f t="shared" si="138"/>
        <v>161.75438615248189</v>
      </c>
    </row>
    <row r="739" spans="1:26" x14ac:dyDescent="0.3">
      <c r="A739" s="51" t="s">
        <v>40</v>
      </c>
      <c r="B739" s="52">
        <v>-13.5435985271</v>
      </c>
      <c r="C739" s="53" t="s">
        <v>40</v>
      </c>
      <c r="D739" s="52">
        <v>-71.318550560299997</v>
      </c>
      <c r="E739" s="51" t="s">
        <v>40</v>
      </c>
      <c r="F739" s="52">
        <v>-13.475979021500001</v>
      </c>
      <c r="G739" s="53" t="s">
        <v>40</v>
      </c>
      <c r="H739" s="52">
        <v>-71.046164598800004</v>
      </c>
      <c r="I739" s="51" t="s">
        <v>40</v>
      </c>
      <c r="J739" s="52">
        <v>-13.712573302199999</v>
      </c>
      <c r="K739" s="53" t="s">
        <v>40</v>
      </c>
      <c r="L739" s="52">
        <v>-70.329848795499998</v>
      </c>
      <c r="M739" s="51" t="s">
        <v>40</v>
      </c>
      <c r="N739" s="52">
        <v>-13.6175679938</v>
      </c>
      <c r="O739" s="53" t="s">
        <v>40</v>
      </c>
      <c r="P739" s="52">
        <v>-70.563772452400002</v>
      </c>
      <c r="Q739" s="51" t="s">
        <v>40</v>
      </c>
      <c r="R739" s="52">
        <v>-13.6150763626</v>
      </c>
      <c r="S739" s="53" t="s">
        <v>40</v>
      </c>
      <c r="T739" s="52">
        <v>-71.1832189892</v>
      </c>
      <c r="U739" s="53" t="s">
        <v>40</v>
      </c>
      <c r="V739" s="53">
        <f t="shared" si="134"/>
        <v>-13.6150763626</v>
      </c>
      <c r="W739" s="53">
        <f t="shared" si="135"/>
        <v>8.8773776040259156E-2</v>
      </c>
      <c r="X739" s="53">
        <f t="shared" si="136"/>
        <v>-71.046164598800004</v>
      </c>
      <c r="Y739" s="53">
        <f t="shared" si="137"/>
        <v>0.42255173136804236</v>
      </c>
      <c r="Z739" s="54">
        <f t="shared" si="138"/>
        <v>0.51132550740830152</v>
      </c>
    </row>
    <row r="740" spans="1:26" x14ac:dyDescent="0.3">
      <c r="A740" s="51" t="s">
        <v>41</v>
      </c>
      <c r="B740" s="52">
        <v>-14.461386874700001</v>
      </c>
      <c r="C740" s="53" t="s">
        <v>41</v>
      </c>
      <c r="D740" s="52">
        <v>-72.723007871700005</v>
      </c>
      <c r="E740" s="51" t="s">
        <v>41</v>
      </c>
      <c r="F740" s="52">
        <v>-14.5805837399</v>
      </c>
      <c r="G740" s="53" t="s">
        <v>41</v>
      </c>
      <c r="H740" s="52">
        <v>-70.337686723399997</v>
      </c>
      <c r="I740" s="51" t="s">
        <v>41</v>
      </c>
      <c r="J740" s="52">
        <v>-14.488417056599999</v>
      </c>
      <c r="K740" s="53" t="s">
        <v>41</v>
      </c>
      <c r="L740" s="52">
        <v>-72.984899675400001</v>
      </c>
      <c r="M740" s="51" t="s">
        <v>41</v>
      </c>
      <c r="N740" s="52">
        <v>-14.5558978002</v>
      </c>
      <c r="O740" s="53" t="s">
        <v>41</v>
      </c>
      <c r="P740" s="52">
        <v>-70.173804693500003</v>
      </c>
      <c r="Q740" s="51" t="s">
        <v>41</v>
      </c>
      <c r="R740" s="52">
        <v>-14.547366613599999</v>
      </c>
      <c r="S740" s="53" t="s">
        <v>41</v>
      </c>
      <c r="T740" s="52">
        <v>-73.930150282400007</v>
      </c>
      <c r="U740" s="53" t="s">
        <v>41</v>
      </c>
      <c r="V740" s="53">
        <f t="shared" si="134"/>
        <v>-14.547366613599999</v>
      </c>
      <c r="W740" s="53">
        <f t="shared" si="135"/>
        <v>4.9785694093969622E-2</v>
      </c>
      <c r="X740" s="53">
        <f t="shared" si="136"/>
        <v>-72.723007871700005</v>
      </c>
      <c r="Y740" s="53">
        <f t="shared" si="137"/>
        <v>1.6816695273905273</v>
      </c>
      <c r="Z740" s="54">
        <f t="shared" si="138"/>
        <v>1.7314552214844969</v>
      </c>
    </row>
    <row r="741" spans="1:26" x14ac:dyDescent="0.3">
      <c r="A741" s="51" t="s">
        <v>4</v>
      </c>
      <c r="B741" s="52">
        <v>-15.088621787299999</v>
      </c>
      <c r="C741" s="53" t="s">
        <v>4</v>
      </c>
      <c r="D741" s="52">
        <v>-70.616941801699994</v>
      </c>
      <c r="E741" s="51" t="s">
        <v>4</v>
      </c>
      <c r="F741" s="52">
        <v>-15.2895808027</v>
      </c>
      <c r="G741" s="53" t="s">
        <v>4</v>
      </c>
      <c r="H741" s="52">
        <v>-74.613105364299997</v>
      </c>
      <c r="I741" s="51" t="s">
        <v>4</v>
      </c>
      <c r="J741" s="52">
        <v>-15.2953113666</v>
      </c>
      <c r="K741" s="53" t="s">
        <v>4</v>
      </c>
      <c r="L741" s="52">
        <v>-73.710365322900003</v>
      </c>
      <c r="M741" s="51" t="s">
        <v>4</v>
      </c>
      <c r="N741" s="52">
        <v>-15.329142073</v>
      </c>
      <c r="O741" s="53" t="s">
        <v>4</v>
      </c>
      <c r="P741" s="52">
        <v>-72.910874151800002</v>
      </c>
      <c r="Q741" s="51" t="s">
        <v>4</v>
      </c>
      <c r="R741" s="52">
        <v>-15.202210855000001</v>
      </c>
      <c r="S741" s="53" t="s">
        <v>4</v>
      </c>
      <c r="T741" s="52">
        <v>-73.640518519300002</v>
      </c>
      <c r="U741" s="53" t="s">
        <v>4</v>
      </c>
      <c r="V741" s="53">
        <f t="shared" si="134"/>
        <v>-15.2895808027</v>
      </c>
      <c r="W741" s="53">
        <f t="shared" si="135"/>
        <v>9.7214399521378669E-2</v>
      </c>
      <c r="X741" s="53">
        <f t="shared" si="136"/>
        <v>-73.640518519300002</v>
      </c>
      <c r="Y741" s="53">
        <f t="shared" si="137"/>
        <v>1.5129050789871312</v>
      </c>
      <c r="Z741" s="54">
        <f t="shared" si="138"/>
        <v>1.6101194785085098</v>
      </c>
    </row>
    <row r="742" spans="1:26" x14ac:dyDescent="0.3">
      <c r="A742" s="51" t="s">
        <v>3</v>
      </c>
      <c r="B742" s="52">
        <v>-21.123498297000001</v>
      </c>
      <c r="C742" s="53" t="s">
        <v>3</v>
      </c>
      <c r="D742" s="52">
        <v>-73.830872585899996</v>
      </c>
      <c r="E742" s="51" t="s">
        <v>3</v>
      </c>
      <c r="F742" s="52">
        <v>-20.476356693900001</v>
      </c>
      <c r="G742" s="53" t="s">
        <v>3</v>
      </c>
      <c r="H742" s="52">
        <v>-74.729417767000001</v>
      </c>
      <c r="I742" s="51" t="s">
        <v>3</v>
      </c>
      <c r="J742" s="52">
        <v>-20.9940081584</v>
      </c>
      <c r="K742" s="53" t="s">
        <v>3</v>
      </c>
      <c r="L742" s="52">
        <v>-76.404018691600001</v>
      </c>
      <c r="M742" s="51" t="s">
        <v>3</v>
      </c>
      <c r="N742" s="52">
        <v>-20.958939390200001</v>
      </c>
      <c r="O742" s="53" t="s">
        <v>3</v>
      </c>
      <c r="P742" s="52">
        <v>-72.751810675800002</v>
      </c>
      <c r="Q742" s="51" t="s">
        <v>3</v>
      </c>
      <c r="R742" s="52">
        <v>-21.0095263465</v>
      </c>
      <c r="S742" s="53" t="s">
        <v>3</v>
      </c>
      <c r="T742" s="52">
        <v>-75.863871724099994</v>
      </c>
      <c r="U742" s="53" t="s">
        <v>3</v>
      </c>
      <c r="V742" s="53">
        <f t="shared" si="134"/>
        <v>-20.9940081584</v>
      </c>
      <c r="W742" s="53">
        <f t="shared" si="135"/>
        <v>0.25147344178848335</v>
      </c>
      <c r="X742" s="53">
        <f t="shared" si="136"/>
        <v>-74.729417767000001</v>
      </c>
      <c r="Y742" s="53">
        <f t="shared" si="137"/>
        <v>1.4839716030915573</v>
      </c>
      <c r="Z742" s="54">
        <f t="shared" si="138"/>
        <v>1.7354450448800407</v>
      </c>
    </row>
    <row r="743" spans="1:26" x14ac:dyDescent="0.3">
      <c r="A743" s="51" t="s">
        <v>2</v>
      </c>
      <c r="B743" s="52">
        <v>-24.555282800000001</v>
      </c>
      <c r="C743" s="53" t="s">
        <v>2</v>
      </c>
      <c r="D743" s="52">
        <v>-81.756695193300004</v>
      </c>
      <c r="E743" s="51" t="s">
        <v>2</v>
      </c>
      <c r="F743" s="52">
        <v>-23.8857235352</v>
      </c>
      <c r="G743" s="53" t="s">
        <v>2</v>
      </c>
      <c r="H743" s="52">
        <v>-80.630833217100005</v>
      </c>
      <c r="I743" s="51" t="s">
        <v>2</v>
      </c>
      <c r="J743" s="52">
        <v>-24.498780248599999</v>
      </c>
      <c r="K743" s="53" t="s">
        <v>2</v>
      </c>
      <c r="L743" s="52">
        <v>-75.130953139200003</v>
      </c>
      <c r="M743" s="51" t="s">
        <v>2</v>
      </c>
      <c r="N743" s="52">
        <v>-24.612012294100001</v>
      </c>
      <c r="O743" s="53" t="s">
        <v>2</v>
      </c>
      <c r="P743" s="52">
        <v>-77.229736656599997</v>
      </c>
      <c r="Q743" s="51" t="s">
        <v>2</v>
      </c>
      <c r="R743" s="52">
        <v>-24.415863999700001</v>
      </c>
      <c r="S743" s="53" t="s">
        <v>2</v>
      </c>
      <c r="T743" s="52">
        <v>-80.043794001799995</v>
      </c>
      <c r="U743" s="53" t="s">
        <v>2</v>
      </c>
      <c r="V743" s="53">
        <f t="shared" si="134"/>
        <v>-24.498780248599999</v>
      </c>
      <c r="W743" s="53">
        <f t="shared" si="135"/>
        <v>0.29297709346274309</v>
      </c>
      <c r="X743" s="53">
        <f t="shared" si="136"/>
        <v>-80.043794001799995</v>
      </c>
      <c r="Y743" s="53">
        <f t="shared" si="137"/>
        <v>2.7130792202164691</v>
      </c>
      <c r="Z743" s="54">
        <f t="shared" si="138"/>
        <v>3.006056313679212</v>
      </c>
    </row>
    <row r="744" spans="1:26" x14ac:dyDescent="0.3">
      <c r="A744" s="51" t="s">
        <v>42</v>
      </c>
      <c r="B744" s="52">
        <v>-25.898185272399999</v>
      </c>
      <c r="C744" s="53" t="s">
        <v>42</v>
      </c>
      <c r="D744" s="52">
        <v>-79.774232700900001</v>
      </c>
      <c r="E744" s="51" t="s">
        <v>42</v>
      </c>
      <c r="F744" s="52">
        <v>-25.8735516353</v>
      </c>
      <c r="G744" s="53" t="s">
        <v>42</v>
      </c>
      <c r="H744" s="52">
        <v>-83.858679448399997</v>
      </c>
      <c r="I744" s="51" t="s">
        <v>42</v>
      </c>
      <c r="J744" s="52">
        <v>-26.598110827700001</v>
      </c>
      <c r="K744" s="53" t="s">
        <v>42</v>
      </c>
      <c r="L744" s="52">
        <v>-73.141120454900005</v>
      </c>
      <c r="M744" s="51" t="s">
        <v>42</v>
      </c>
      <c r="N744" s="52">
        <v>-25.9410818922</v>
      </c>
      <c r="O744" s="53" t="s">
        <v>42</v>
      </c>
      <c r="P744" s="52">
        <v>-86.225339582299995</v>
      </c>
      <c r="Q744" s="51" t="s">
        <v>42</v>
      </c>
      <c r="R744" s="52">
        <v>-26.403732092999999</v>
      </c>
      <c r="S744" s="53" t="s">
        <v>42</v>
      </c>
      <c r="T744" s="52">
        <v>-79.132646621099994</v>
      </c>
      <c r="U744" s="53" t="s">
        <v>42</v>
      </c>
      <c r="V744" s="53">
        <f t="shared" si="134"/>
        <v>-25.9410818922</v>
      </c>
      <c r="W744" s="53">
        <f t="shared" si="135"/>
        <v>0.33481885448337906</v>
      </c>
      <c r="X744" s="53">
        <f t="shared" si="136"/>
        <v>-79.774232700900001</v>
      </c>
      <c r="Y744" s="53">
        <f t="shared" si="137"/>
        <v>5.0145453565773748</v>
      </c>
      <c r="Z744" s="54">
        <f t="shared" si="138"/>
        <v>5.3493642110607542</v>
      </c>
    </row>
    <row r="745" spans="1:26" x14ac:dyDescent="0.3">
      <c r="A745" s="51" t="s">
        <v>1</v>
      </c>
      <c r="B745" s="52">
        <v>-28.5386694448</v>
      </c>
      <c r="C745" s="53" t="s">
        <v>1</v>
      </c>
      <c r="D745" s="52">
        <v>-65.386320286300005</v>
      </c>
      <c r="E745" s="51" t="s">
        <v>1</v>
      </c>
      <c r="F745" s="52">
        <v>-27.503892698400001</v>
      </c>
      <c r="G745" s="53" t="s">
        <v>1</v>
      </c>
      <c r="H745" s="52">
        <v>-81.908507716900004</v>
      </c>
      <c r="I745" s="51" t="s">
        <v>1</v>
      </c>
      <c r="J745" s="52">
        <v>-28.205983314200001</v>
      </c>
      <c r="K745" s="53" t="s">
        <v>1</v>
      </c>
      <c r="L745" s="52">
        <v>-69.020369577500006</v>
      </c>
      <c r="M745" s="51" t="s">
        <v>1</v>
      </c>
      <c r="N745" s="52">
        <v>-28.238979669700001</v>
      </c>
      <c r="O745" s="53" t="s">
        <v>1</v>
      </c>
      <c r="P745" s="52">
        <v>-62.1868017428</v>
      </c>
      <c r="Q745" s="51" t="s">
        <v>1</v>
      </c>
      <c r="R745" s="52">
        <v>-28.651165887400001</v>
      </c>
      <c r="S745" s="53" t="s">
        <v>1</v>
      </c>
      <c r="T745" s="52">
        <v>-68.645044964099995</v>
      </c>
      <c r="U745" s="53" t="s">
        <v>1</v>
      </c>
      <c r="V745" s="53">
        <f t="shared" si="134"/>
        <v>-28.238979669700001</v>
      </c>
      <c r="W745" s="53">
        <f t="shared" si="135"/>
        <v>0.44735925198142806</v>
      </c>
      <c r="X745" s="53">
        <f t="shared" si="136"/>
        <v>-68.645044964099995</v>
      </c>
      <c r="Y745" s="53">
        <f t="shared" si="137"/>
        <v>7.5052043810445639</v>
      </c>
      <c r="Z745" s="54">
        <f t="shared" si="138"/>
        <v>7.9525636330259921</v>
      </c>
    </row>
    <row r="746" spans="1:26" x14ac:dyDescent="0.3">
      <c r="A746" s="51" t="s">
        <v>43</v>
      </c>
      <c r="B746" s="52">
        <v>-29.232666166400001</v>
      </c>
      <c r="C746" s="53" t="s">
        <v>43</v>
      </c>
      <c r="D746" s="52">
        <v>-58.293196297500003</v>
      </c>
      <c r="E746" s="51" t="s">
        <v>43</v>
      </c>
      <c r="F746" s="52">
        <v>-28.928304765099998</v>
      </c>
      <c r="G746" s="53" t="s">
        <v>43</v>
      </c>
      <c r="H746" s="52">
        <v>-66.567065088800007</v>
      </c>
      <c r="I746" s="51" t="s">
        <v>43</v>
      </c>
      <c r="J746" s="52">
        <v>-30.2368132137</v>
      </c>
      <c r="K746" s="53" t="s">
        <v>43</v>
      </c>
      <c r="L746" s="52">
        <v>-65.650685159700004</v>
      </c>
      <c r="M746" s="51" t="s">
        <v>43</v>
      </c>
      <c r="N746" s="52">
        <v>-28.940975270700001</v>
      </c>
      <c r="O746" s="53" t="s">
        <v>43</v>
      </c>
      <c r="P746" s="52">
        <v>-89.454201318900004</v>
      </c>
      <c r="Q746" s="51" t="s">
        <v>43</v>
      </c>
      <c r="R746" s="52">
        <v>-30.002698209799998</v>
      </c>
      <c r="S746" s="53" t="s">
        <v>43</v>
      </c>
      <c r="T746" s="52">
        <v>-54.637582206799998</v>
      </c>
      <c r="U746" s="53" t="s">
        <v>43</v>
      </c>
      <c r="V746" s="53">
        <f t="shared" si="134"/>
        <v>-29.232666166400001</v>
      </c>
      <c r="W746" s="53">
        <f t="shared" si="135"/>
        <v>0.61265478315542543</v>
      </c>
      <c r="X746" s="53">
        <f t="shared" si="136"/>
        <v>-65.650685159700004</v>
      </c>
      <c r="Y746" s="53">
        <f t="shared" si="137"/>
        <v>13.553647846369495</v>
      </c>
      <c r="Z746" s="54">
        <f t="shared" si="138"/>
        <v>14.166302629524921</v>
      </c>
    </row>
    <row r="747" spans="1:26" x14ac:dyDescent="0.3">
      <c r="A747" s="51" t="s">
        <v>44</v>
      </c>
      <c r="B747" s="52">
        <v>-30.7277657697</v>
      </c>
      <c r="C747" s="53" t="s">
        <v>44</v>
      </c>
      <c r="D747" s="52">
        <v>-56.062456214000001</v>
      </c>
      <c r="E747" s="51" t="s">
        <v>44</v>
      </c>
      <c r="F747" s="52">
        <v>-31.2582876484</v>
      </c>
      <c r="G747" s="53" t="s">
        <v>44</v>
      </c>
      <c r="H747" s="52">
        <v>-33.589705861699997</v>
      </c>
      <c r="I747" s="51"/>
      <c r="J747" s="52"/>
      <c r="K747" s="53"/>
      <c r="L747" s="52"/>
      <c r="M747" s="51" t="s">
        <v>44</v>
      </c>
      <c r="N747" s="52">
        <v>-30.777950421500002</v>
      </c>
      <c r="O747" s="53" t="s">
        <v>44</v>
      </c>
      <c r="P747" s="52">
        <v>-88.900989474300005</v>
      </c>
      <c r="Q747" s="51"/>
      <c r="R747" s="52"/>
      <c r="S747" s="53"/>
      <c r="T747" s="52"/>
      <c r="U747" s="53" t="s">
        <v>44</v>
      </c>
      <c r="V747" s="53">
        <f t="shared" si="134"/>
        <v>-30.777950421500002</v>
      </c>
      <c r="W747" s="53">
        <f t="shared" si="135"/>
        <v>0.29288672856061754</v>
      </c>
      <c r="X747" s="53">
        <f t="shared" si="136"/>
        <v>-56.062456214000001</v>
      </c>
      <c r="Y747" s="53">
        <f t="shared" si="137"/>
        <v>27.817056727716853</v>
      </c>
      <c r="Z747" s="54">
        <f t="shared" si="138"/>
        <v>28.10994345627747</v>
      </c>
    </row>
    <row r="748" spans="1:26" x14ac:dyDescent="0.3">
      <c r="A748" s="51"/>
      <c r="B748" s="52"/>
      <c r="C748" s="53"/>
      <c r="D748" s="52"/>
      <c r="E748" s="51"/>
      <c r="F748" s="52"/>
      <c r="G748" s="53"/>
      <c r="H748" s="52"/>
      <c r="I748" s="51"/>
      <c r="J748" s="52"/>
      <c r="K748" s="53"/>
      <c r="L748" s="52"/>
      <c r="M748" s="51"/>
      <c r="N748" s="52"/>
      <c r="O748" s="53"/>
      <c r="P748" s="52"/>
      <c r="Q748" s="51"/>
      <c r="R748" s="52"/>
      <c r="S748" s="53"/>
      <c r="T748" s="52"/>
      <c r="U748" s="53" t="s">
        <v>45</v>
      </c>
      <c r="V748" s="53" t="e">
        <f t="shared" si="134"/>
        <v>#NUM!</v>
      </c>
      <c r="W748" s="53" t="e">
        <f t="shared" si="135"/>
        <v>#DIV/0!</v>
      </c>
      <c r="X748" s="53" t="e">
        <f t="shared" si="136"/>
        <v>#NUM!</v>
      </c>
      <c r="Y748" s="53" t="e">
        <f t="shared" si="137"/>
        <v>#DIV/0!</v>
      </c>
      <c r="Z748" s="54" t="e">
        <f t="shared" si="138"/>
        <v>#DIV/0!</v>
      </c>
    </row>
    <row r="749" spans="1:26" x14ac:dyDescent="0.3">
      <c r="A749" s="51"/>
      <c r="B749" s="52"/>
      <c r="C749" s="53"/>
      <c r="D749" s="52"/>
      <c r="E749" s="51"/>
      <c r="F749" s="52"/>
      <c r="G749" s="53"/>
      <c r="H749" s="52"/>
      <c r="I749" s="51"/>
      <c r="J749" s="52"/>
      <c r="K749" s="53"/>
      <c r="L749" s="52"/>
      <c r="M749" s="51"/>
      <c r="N749" s="52"/>
      <c r="O749" s="53"/>
      <c r="P749" s="52"/>
      <c r="Q749" s="51"/>
      <c r="R749" s="52"/>
      <c r="S749" s="53"/>
      <c r="T749" s="52"/>
      <c r="U749" s="53" t="s">
        <v>0</v>
      </c>
      <c r="V749" s="53" t="e">
        <f t="shared" si="134"/>
        <v>#NUM!</v>
      </c>
      <c r="W749" s="53" t="e">
        <f t="shared" si="135"/>
        <v>#DIV/0!</v>
      </c>
      <c r="X749" s="53" t="e">
        <f t="shared" si="136"/>
        <v>#NUM!</v>
      </c>
      <c r="Y749" s="53" t="e">
        <f t="shared" si="137"/>
        <v>#DIV/0!</v>
      </c>
      <c r="Z749" s="54" t="e">
        <f t="shared" si="138"/>
        <v>#DIV/0!</v>
      </c>
    </row>
    <row r="750" spans="1:26" x14ac:dyDescent="0.3">
      <c r="A750" s="51"/>
      <c r="B750" s="52"/>
      <c r="C750" s="53"/>
      <c r="D750" s="52"/>
      <c r="E750" s="51"/>
      <c r="F750" s="52"/>
      <c r="G750" s="53"/>
      <c r="H750" s="52"/>
      <c r="I750" s="51"/>
      <c r="J750" s="52"/>
      <c r="K750" s="53"/>
      <c r="L750" s="52"/>
      <c r="M750" s="51"/>
      <c r="N750" s="52"/>
      <c r="O750" s="53"/>
      <c r="P750" s="52"/>
      <c r="Q750" s="51"/>
      <c r="R750" s="52"/>
      <c r="S750" s="53"/>
      <c r="T750" s="52"/>
      <c r="U750" s="53" t="s">
        <v>46</v>
      </c>
      <c r="V750" s="53" t="e">
        <f t="shared" si="134"/>
        <v>#NUM!</v>
      </c>
      <c r="W750" s="53" t="e">
        <f t="shared" si="135"/>
        <v>#DIV/0!</v>
      </c>
      <c r="X750" s="53" t="e">
        <f t="shared" si="136"/>
        <v>#NUM!</v>
      </c>
      <c r="Y750" s="53" t="e">
        <f t="shared" si="137"/>
        <v>#DIV/0!</v>
      </c>
      <c r="Z750" s="54" t="e">
        <f t="shared" si="138"/>
        <v>#DIV/0!</v>
      </c>
    </row>
    <row r="751" spans="1:26" x14ac:dyDescent="0.3">
      <c r="A751" s="51"/>
      <c r="B751" s="52"/>
      <c r="C751" s="53"/>
      <c r="D751" s="52"/>
      <c r="E751" s="51"/>
      <c r="F751" s="52"/>
      <c r="G751" s="53"/>
      <c r="H751" s="52"/>
      <c r="I751" s="51"/>
      <c r="J751" s="52"/>
      <c r="K751" s="53"/>
      <c r="L751" s="52"/>
      <c r="M751" s="51"/>
      <c r="N751" s="52"/>
      <c r="O751" s="53"/>
      <c r="P751" s="52"/>
      <c r="Q751" s="51"/>
      <c r="R751" s="52"/>
      <c r="S751" s="53"/>
      <c r="T751" s="52"/>
      <c r="U751" s="53" t="s">
        <v>47</v>
      </c>
      <c r="V751" s="53" t="e">
        <f t="shared" si="134"/>
        <v>#NUM!</v>
      </c>
      <c r="W751" s="53" t="e">
        <f t="shared" si="135"/>
        <v>#DIV/0!</v>
      </c>
      <c r="X751" s="53" t="e">
        <f t="shared" si="136"/>
        <v>#NUM!</v>
      </c>
      <c r="Y751" s="53" t="e">
        <f t="shared" si="137"/>
        <v>#DIV/0!</v>
      </c>
      <c r="Z751" s="54" t="e">
        <f t="shared" si="138"/>
        <v>#DIV/0!</v>
      </c>
    </row>
    <row r="752" spans="1:26" x14ac:dyDescent="0.3">
      <c r="A752" s="51"/>
      <c r="B752" s="52"/>
      <c r="C752" s="53"/>
      <c r="D752" s="52"/>
      <c r="E752" s="51"/>
      <c r="F752" s="52"/>
      <c r="G752" s="53"/>
      <c r="H752" s="52"/>
      <c r="I752" s="51"/>
      <c r="J752" s="52"/>
      <c r="K752" s="53"/>
      <c r="L752" s="52"/>
      <c r="M752" s="51"/>
      <c r="N752" s="52"/>
      <c r="O752" s="53"/>
      <c r="P752" s="52"/>
      <c r="Q752" s="51"/>
      <c r="R752" s="52"/>
      <c r="S752" s="53"/>
      <c r="T752" s="52"/>
      <c r="U752" s="51"/>
      <c r="V752" s="53" t="e">
        <f t="shared" si="134"/>
        <v>#NUM!</v>
      </c>
      <c r="W752" s="53" t="e">
        <f t="shared" si="135"/>
        <v>#DIV/0!</v>
      </c>
      <c r="X752" s="53" t="e">
        <f t="shared" si="136"/>
        <v>#NUM!</v>
      </c>
      <c r="Y752" s="53" t="e">
        <f t="shared" si="137"/>
        <v>#DIV/0!</v>
      </c>
      <c r="Z752" s="54" t="e">
        <f t="shared" si="138"/>
        <v>#DIV/0!</v>
      </c>
    </row>
    <row r="753" spans="1:28" x14ac:dyDescent="0.3">
      <c r="A753" s="51"/>
      <c r="B753" s="52"/>
      <c r="C753" s="53"/>
      <c r="D753" s="52"/>
      <c r="E753" s="51"/>
      <c r="F753" s="52"/>
      <c r="G753" s="53"/>
      <c r="H753" s="52"/>
      <c r="I753" s="51"/>
      <c r="J753" s="52"/>
      <c r="K753" s="53"/>
      <c r="L753" s="52"/>
      <c r="M753" s="51"/>
      <c r="N753" s="52"/>
      <c r="O753" s="53"/>
      <c r="P753" s="52"/>
      <c r="Q753" s="51"/>
      <c r="R753" s="52"/>
      <c r="S753" s="53"/>
      <c r="T753" s="52"/>
      <c r="U753" s="51"/>
      <c r="V753" s="53" t="e">
        <f t="shared" si="134"/>
        <v>#NUM!</v>
      </c>
      <c r="W753" s="53" t="e">
        <f t="shared" si="135"/>
        <v>#DIV/0!</v>
      </c>
      <c r="X753" s="53" t="e">
        <f t="shared" si="136"/>
        <v>#NUM!</v>
      </c>
      <c r="Y753" s="53" t="e">
        <f t="shared" si="137"/>
        <v>#DIV/0!</v>
      </c>
      <c r="Z753" s="54" t="e">
        <f t="shared" si="138"/>
        <v>#DIV/0!</v>
      </c>
    </row>
    <row r="754" spans="1:28" ht="15" thickBot="1" x14ac:dyDescent="0.35">
      <c r="A754" s="55"/>
      <c r="B754" s="56"/>
      <c r="C754" s="57"/>
      <c r="D754" s="56"/>
      <c r="E754" s="55"/>
      <c r="F754" s="56"/>
      <c r="G754" s="57"/>
      <c r="H754" s="56"/>
      <c r="I754" s="55"/>
      <c r="J754" s="56"/>
      <c r="K754" s="57"/>
      <c r="L754" s="56"/>
      <c r="M754" s="55"/>
      <c r="N754" s="56"/>
      <c r="O754" s="57"/>
      <c r="P754" s="56"/>
      <c r="Q754" s="55"/>
      <c r="R754" s="56"/>
      <c r="S754" s="57"/>
      <c r="T754" s="56"/>
      <c r="U754" s="55"/>
      <c r="V754" s="57" t="e">
        <f t="shared" si="134"/>
        <v>#NUM!</v>
      </c>
      <c r="W754" s="57" t="e">
        <f t="shared" si="135"/>
        <v>#DIV/0!</v>
      </c>
      <c r="X754" s="57" t="e">
        <f t="shared" si="136"/>
        <v>#NUM!</v>
      </c>
      <c r="Y754" s="57" t="e">
        <f t="shared" si="137"/>
        <v>#DIV/0!</v>
      </c>
      <c r="Z754" s="54" t="e">
        <f t="shared" si="138"/>
        <v>#DIV/0!</v>
      </c>
    </row>
    <row r="756" spans="1:28" ht="15" thickBot="1" x14ac:dyDescent="0.35"/>
    <row r="757" spans="1:28" ht="24" thickBot="1" x14ac:dyDescent="0.5">
      <c r="A757" s="131" t="s">
        <v>70</v>
      </c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3"/>
    </row>
    <row r="758" spans="1:28" ht="21" x14ac:dyDescent="0.4">
      <c r="A758" s="134" t="s">
        <v>11</v>
      </c>
      <c r="B758" s="135"/>
      <c r="C758" s="135"/>
      <c r="D758" s="136"/>
      <c r="E758" s="134" t="s">
        <v>12</v>
      </c>
      <c r="F758" s="135"/>
      <c r="G758" s="135"/>
      <c r="H758" s="136"/>
      <c r="I758" s="134" t="s">
        <v>13</v>
      </c>
      <c r="J758" s="135"/>
      <c r="K758" s="135"/>
      <c r="L758" s="136"/>
      <c r="M758" s="134" t="s">
        <v>14</v>
      </c>
      <c r="N758" s="135"/>
      <c r="O758" s="135"/>
      <c r="P758" s="136"/>
      <c r="Q758" s="134" t="s">
        <v>15</v>
      </c>
      <c r="R758" s="135"/>
      <c r="S758" s="135"/>
      <c r="T758" s="136"/>
      <c r="U758" s="137" t="s">
        <v>20</v>
      </c>
      <c r="V758" s="138"/>
      <c r="W758" s="138"/>
      <c r="X758" s="138"/>
      <c r="Y758" s="138"/>
      <c r="Z758" s="139"/>
      <c r="AA758" s="1" t="s">
        <v>49</v>
      </c>
      <c r="AB758" s="1" t="s">
        <v>50</v>
      </c>
    </row>
    <row r="759" spans="1:28" x14ac:dyDescent="0.3">
      <c r="A759" s="47" t="s">
        <v>51</v>
      </c>
      <c r="B759" s="48" t="s">
        <v>52</v>
      </c>
      <c r="C759" s="49" t="s">
        <v>51</v>
      </c>
      <c r="D759" s="48" t="s">
        <v>53</v>
      </c>
      <c r="E759" s="47" t="s">
        <v>51</v>
      </c>
      <c r="F759" s="48" t="s">
        <v>52</v>
      </c>
      <c r="G759" s="49" t="s">
        <v>51</v>
      </c>
      <c r="H759" s="48" t="s">
        <v>53</v>
      </c>
      <c r="I759" s="47" t="s">
        <v>51</v>
      </c>
      <c r="J759" s="48" t="s">
        <v>52</v>
      </c>
      <c r="K759" s="49" t="s">
        <v>51</v>
      </c>
      <c r="L759" s="48" t="s">
        <v>53</v>
      </c>
      <c r="M759" s="47" t="s">
        <v>51</v>
      </c>
      <c r="N759" s="48" t="s">
        <v>52</v>
      </c>
      <c r="O759" s="49" t="s">
        <v>51</v>
      </c>
      <c r="P759" s="48" t="s">
        <v>53</v>
      </c>
      <c r="Q759" s="47" t="s">
        <v>51</v>
      </c>
      <c r="R759" s="48" t="s">
        <v>52</v>
      </c>
      <c r="S759" s="49" t="s">
        <v>51</v>
      </c>
      <c r="T759" s="48" t="s">
        <v>53</v>
      </c>
      <c r="U759" s="49" t="s">
        <v>51</v>
      </c>
      <c r="V759" s="49" t="s">
        <v>16</v>
      </c>
      <c r="W759" s="49" t="s">
        <v>17</v>
      </c>
      <c r="X759" s="49" t="s">
        <v>18</v>
      </c>
      <c r="Y759" s="49" t="s">
        <v>19</v>
      </c>
      <c r="Z759" s="50" t="s">
        <v>54</v>
      </c>
      <c r="AA759" s="1">
        <v>1</v>
      </c>
      <c r="AB759" s="1">
        <v>27.75</v>
      </c>
    </row>
    <row r="760" spans="1:28" x14ac:dyDescent="0.3">
      <c r="A760" s="51">
        <v>200</v>
      </c>
      <c r="B760" s="52">
        <v>-1.6813067505999999</v>
      </c>
      <c r="C760" s="53">
        <v>200</v>
      </c>
      <c r="D760" s="52">
        <v>-1.273902455</v>
      </c>
      <c r="E760" s="51">
        <v>200</v>
      </c>
      <c r="F760" s="52">
        <v>-1.6881668987</v>
      </c>
      <c r="G760" s="53">
        <v>200</v>
      </c>
      <c r="H760" s="52">
        <v>-1.0781695105</v>
      </c>
      <c r="I760" s="51">
        <v>200</v>
      </c>
      <c r="J760" s="52">
        <v>-1.6796945598999999</v>
      </c>
      <c r="K760" s="53">
        <v>200</v>
      </c>
      <c r="L760" s="52">
        <v>-0.9646685666</v>
      </c>
      <c r="M760" s="51">
        <v>200</v>
      </c>
      <c r="N760" s="52">
        <v>-1.6947820201999999</v>
      </c>
      <c r="O760" s="53">
        <v>200</v>
      </c>
      <c r="P760" s="52">
        <v>-0.76412396179999997</v>
      </c>
      <c r="Q760" s="51">
        <v>200</v>
      </c>
      <c r="R760" s="52">
        <v>-1.6783271173000001</v>
      </c>
      <c r="S760" s="53">
        <v>200</v>
      </c>
      <c r="T760" s="52">
        <v>-0.90729611759999995</v>
      </c>
      <c r="U760" s="53">
        <v>200</v>
      </c>
      <c r="V760" s="53">
        <f t="shared" ref="V760:V808" si="139">MEDIAN(B760,F760,J760,N760,R760)</f>
        <v>-1.6813067505999999</v>
      </c>
      <c r="W760" s="53">
        <f t="shared" ref="W760:W808" si="140">_xlfn.STDEV.S(B760,F760,J760,N760,R760)</f>
        <v>6.9019878963258834E-3</v>
      </c>
      <c r="X760" s="53">
        <f t="shared" ref="X760:X808" si="141">MEDIAN(D760,H760,L760,P760,T760)</f>
        <v>-0.9646685666</v>
      </c>
      <c r="Y760" s="53">
        <f t="shared" ref="Y760:Y808" si="142">_xlfn.STDEV.S(D760,H760,L760,P760,T760)</f>
        <v>0.19143198426457195</v>
      </c>
      <c r="Z760" s="54">
        <f>Y760+W760</f>
        <v>0.19833397216089782</v>
      </c>
      <c r="AA760" s="1">
        <v>2</v>
      </c>
      <c r="AB760" s="1">
        <v>27.5</v>
      </c>
    </row>
    <row r="761" spans="1:28" x14ac:dyDescent="0.3">
      <c r="A761" s="51">
        <v>300</v>
      </c>
      <c r="B761" s="52">
        <v>-1.6739959022999999</v>
      </c>
      <c r="C761" s="53">
        <v>300</v>
      </c>
      <c r="D761" s="52">
        <v>-0.86700238780000005</v>
      </c>
      <c r="E761" s="51">
        <v>300</v>
      </c>
      <c r="F761" s="52">
        <v>-1.7346844842</v>
      </c>
      <c r="G761" s="53">
        <v>300</v>
      </c>
      <c r="H761" s="52">
        <v>-0.91552862199999996</v>
      </c>
      <c r="I761" s="51">
        <v>300</v>
      </c>
      <c r="J761" s="52">
        <v>-1.6952889217</v>
      </c>
      <c r="K761" s="53">
        <v>300</v>
      </c>
      <c r="L761" s="52">
        <v>-0.84436237079999998</v>
      </c>
      <c r="M761" s="51">
        <v>300</v>
      </c>
      <c r="N761" s="52">
        <v>-1.7242063038</v>
      </c>
      <c r="O761" s="53">
        <v>300</v>
      </c>
      <c r="P761" s="52">
        <v>-0.47341378649999999</v>
      </c>
      <c r="Q761" s="51">
        <v>300</v>
      </c>
      <c r="R761" s="52">
        <v>-1.6846346421</v>
      </c>
      <c r="S761" s="53">
        <v>300</v>
      </c>
      <c r="T761" s="52">
        <v>-0.96550832149999999</v>
      </c>
      <c r="U761" s="53">
        <v>300</v>
      </c>
      <c r="V761" s="53">
        <f t="shared" si="139"/>
        <v>-1.6952889217</v>
      </c>
      <c r="W761" s="53">
        <f t="shared" si="140"/>
        <v>2.5935687985821767E-2</v>
      </c>
      <c r="X761" s="53">
        <f t="shared" si="141"/>
        <v>-0.86700238780000005</v>
      </c>
      <c r="Y761" s="53">
        <f t="shared" si="142"/>
        <v>0.19556931382581494</v>
      </c>
      <c r="Z761" s="54">
        <f t="shared" ref="Z761:Z808" si="143">Y761+W761</f>
        <v>0.22150500181163671</v>
      </c>
      <c r="AA761" s="1">
        <v>3</v>
      </c>
      <c r="AB761" s="1">
        <v>27</v>
      </c>
    </row>
    <row r="762" spans="1:28" x14ac:dyDescent="0.3">
      <c r="A762" s="51">
        <v>400</v>
      </c>
      <c r="B762" s="52">
        <v>-1.6956189369000001</v>
      </c>
      <c r="C762" s="53">
        <v>400</v>
      </c>
      <c r="D762" s="52">
        <v>-1.1212766648000001</v>
      </c>
      <c r="E762" s="51">
        <v>400</v>
      </c>
      <c r="F762" s="52">
        <v>-1.7498896052999999</v>
      </c>
      <c r="G762" s="53">
        <v>400</v>
      </c>
      <c r="H762" s="52">
        <v>-0.58989525119999997</v>
      </c>
      <c r="I762" s="51">
        <v>400</v>
      </c>
      <c r="J762" s="52">
        <v>-1.7047204323</v>
      </c>
      <c r="K762" s="53">
        <v>400</v>
      </c>
      <c r="L762" s="52">
        <v>-0.98103980459999995</v>
      </c>
      <c r="M762" s="51">
        <v>400</v>
      </c>
      <c r="N762" s="52">
        <v>-1.7103369852999999</v>
      </c>
      <c r="O762" s="53">
        <v>400</v>
      </c>
      <c r="P762" s="52">
        <v>-0.74519495530000002</v>
      </c>
      <c r="Q762" s="51">
        <v>400</v>
      </c>
      <c r="R762" s="52">
        <v>-1.6956913513</v>
      </c>
      <c r="S762" s="53">
        <v>400</v>
      </c>
      <c r="T762" s="52">
        <v>-0.53608586629999999</v>
      </c>
      <c r="U762" s="53">
        <v>400</v>
      </c>
      <c r="V762" s="53">
        <f t="shared" si="139"/>
        <v>-1.7047204323</v>
      </c>
      <c r="W762" s="53">
        <f t="shared" si="140"/>
        <v>2.2488272611779426E-2</v>
      </c>
      <c r="X762" s="53">
        <f t="shared" si="141"/>
        <v>-0.74519495530000002</v>
      </c>
      <c r="Y762" s="53">
        <f t="shared" si="142"/>
        <v>0.2513224251287155</v>
      </c>
      <c r="Z762" s="54">
        <f t="shared" si="143"/>
        <v>0.27381069774049493</v>
      </c>
      <c r="AA762" s="1">
        <v>4</v>
      </c>
      <c r="AB762" s="1">
        <v>27.5</v>
      </c>
    </row>
    <row r="763" spans="1:28" x14ac:dyDescent="0.3">
      <c r="A763" s="51">
        <v>500</v>
      </c>
      <c r="B763" s="52">
        <v>-1.7068852523</v>
      </c>
      <c r="C763" s="53">
        <v>500</v>
      </c>
      <c r="D763" s="52">
        <v>-0.55635654540000001</v>
      </c>
      <c r="E763" s="51">
        <v>500</v>
      </c>
      <c r="F763" s="52">
        <v>-1.7555155839000001</v>
      </c>
      <c r="G763" s="53">
        <v>500</v>
      </c>
      <c r="H763" s="52">
        <v>-0.63472506019999997</v>
      </c>
      <c r="I763" s="51">
        <v>500</v>
      </c>
      <c r="J763" s="52">
        <v>-1.7174248398</v>
      </c>
      <c r="K763" s="53">
        <v>500</v>
      </c>
      <c r="L763" s="52">
        <v>-0.73719808060000003</v>
      </c>
      <c r="M763" s="51">
        <v>500</v>
      </c>
      <c r="N763" s="52">
        <v>-1.7084917684000001</v>
      </c>
      <c r="O763" s="53">
        <v>500</v>
      </c>
      <c r="P763" s="52">
        <v>-0.75303075279999998</v>
      </c>
      <c r="Q763" s="51">
        <v>500</v>
      </c>
      <c r="R763" s="52">
        <v>-1.6947346343</v>
      </c>
      <c r="S763" s="53">
        <v>500</v>
      </c>
      <c r="T763" s="52">
        <v>-0.56694972730000004</v>
      </c>
      <c r="U763" s="53">
        <v>500</v>
      </c>
      <c r="V763" s="53">
        <f t="shared" si="139"/>
        <v>-1.7084917684000001</v>
      </c>
      <c r="W763" s="53">
        <f t="shared" si="140"/>
        <v>2.3201920439287121E-2</v>
      </c>
      <c r="X763" s="53">
        <f t="shared" si="141"/>
        <v>-0.63472506019999997</v>
      </c>
      <c r="Y763" s="53">
        <f t="shared" si="142"/>
        <v>9.2355297695176128E-2</v>
      </c>
      <c r="Z763" s="54">
        <f t="shared" si="143"/>
        <v>0.11555721813446325</v>
      </c>
      <c r="AA763" s="1">
        <v>5</v>
      </c>
      <c r="AB763" s="1">
        <v>27.75</v>
      </c>
    </row>
    <row r="764" spans="1:28" x14ac:dyDescent="0.3">
      <c r="A764" s="51">
        <v>600</v>
      </c>
      <c r="B764" s="52">
        <v>-1.7159746272</v>
      </c>
      <c r="C764" s="53">
        <v>600</v>
      </c>
      <c r="D764" s="52">
        <v>-0.48507860139999998</v>
      </c>
      <c r="E764" s="51">
        <v>600</v>
      </c>
      <c r="F764" s="52">
        <v>-1.7455026866000001</v>
      </c>
      <c r="G764" s="53">
        <v>600</v>
      </c>
      <c r="H764" s="52">
        <v>-0.98970092440000001</v>
      </c>
      <c r="I764" s="51">
        <v>600</v>
      </c>
      <c r="J764" s="52">
        <v>-1.7036643686999999</v>
      </c>
      <c r="K764" s="53">
        <v>600</v>
      </c>
      <c r="L764" s="52">
        <v>-0.87636466879999997</v>
      </c>
      <c r="M764" s="51">
        <v>600</v>
      </c>
      <c r="N764" s="52">
        <v>-1.7339309884</v>
      </c>
      <c r="O764" s="53">
        <v>600</v>
      </c>
      <c r="P764" s="52">
        <v>-0.97665588670000003</v>
      </c>
      <c r="Q764" s="51">
        <v>600</v>
      </c>
      <c r="R764" s="52">
        <v>-1.7134870850999999</v>
      </c>
      <c r="S764" s="53">
        <v>600</v>
      </c>
      <c r="T764" s="52">
        <v>-0.92495114239999998</v>
      </c>
      <c r="U764" s="53">
        <v>600</v>
      </c>
      <c r="V764" s="53">
        <f t="shared" si="139"/>
        <v>-1.7159746272</v>
      </c>
      <c r="W764" s="53">
        <f t="shared" si="140"/>
        <v>1.6869977060639533E-2</v>
      </c>
      <c r="X764" s="53">
        <f t="shared" si="141"/>
        <v>-0.92495114239999998</v>
      </c>
      <c r="Y764" s="53">
        <f t="shared" si="142"/>
        <v>0.20918708416856607</v>
      </c>
      <c r="Z764" s="54">
        <f t="shared" si="143"/>
        <v>0.2260570612292056</v>
      </c>
      <c r="AA764" s="1">
        <v>6</v>
      </c>
      <c r="AB764" s="1">
        <v>27.75</v>
      </c>
    </row>
    <row r="765" spans="1:28" x14ac:dyDescent="0.3">
      <c r="A765" s="51">
        <v>700</v>
      </c>
      <c r="B765" s="52">
        <v>-1.7292136733000001</v>
      </c>
      <c r="C765" s="53">
        <v>700</v>
      </c>
      <c r="D765" s="52">
        <v>-1.1533757672</v>
      </c>
      <c r="E765" s="51">
        <v>700</v>
      </c>
      <c r="F765" s="52">
        <v>-1.7582120492</v>
      </c>
      <c r="G765" s="53">
        <v>700</v>
      </c>
      <c r="H765" s="52">
        <v>-1.0491128643000001</v>
      </c>
      <c r="I765" s="51">
        <v>700</v>
      </c>
      <c r="J765" s="52">
        <v>-1.7336637407</v>
      </c>
      <c r="K765" s="53">
        <v>700</v>
      </c>
      <c r="L765" s="52">
        <v>-1.0837187660000001</v>
      </c>
      <c r="M765" s="51">
        <v>700</v>
      </c>
      <c r="N765" s="52">
        <v>-1.7290502837999999</v>
      </c>
      <c r="O765" s="53">
        <v>700</v>
      </c>
      <c r="P765" s="52">
        <v>-0.88600120559999995</v>
      </c>
      <c r="Q765" s="51">
        <v>700</v>
      </c>
      <c r="R765" s="52">
        <v>-1.7211436874999999</v>
      </c>
      <c r="S765" s="53">
        <v>700</v>
      </c>
      <c r="T765" s="52">
        <v>-0.65303554509999995</v>
      </c>
      <c r="U765" s="53">
        <v>700</v>
      </c>
      <c r="V765" s="53">
        <f t="shared" si="139"/>
        <v>-1.7292136733000001</v>
      </c>
      <c r="W765" s="53">
        <f t="shared" si="140"/>
        <v>1.4130643481404441E-2</v>
      </c>
      <c r="X765" s="53">
        <f t="shared" si="141"/>
        <v>-1.0491128643000001</v>
      </c>
      <c r="Y765" s="53">
        <f t="shared" si="142"/>
        <v>0.20013568380322716</v>
      </c>
      <c r="Z765" s="54">
        <f t="shared" si="143"/>
        <v>0.2142663272846316</v>
      </c>
      <c r="AA765" s="1">
        <v>7</v>
      </c>
      <c r="AB765" s="1">
        <v>27</v>
      </c>
    </row>
    <row r="766" spans="1:28" x14ac:dyDescent="0.3">
      <c r="A766" s="51">
        <v>800</v>
      </c>
      <c r="B766" s="52">
        <v>-1.7106946065999999</v>
      </c>
      <c r="C766" s="53">
        <v>800</v>
      </c>
      <c r="D766" s="52">
        <v>-0.7792622723</v>
      </c>
      <c r="E766" s="51">
        <v>800</v>
      </c>
      <c r="F766" s="52">
        <v>-1.7833899198000001</v>
      </c>
      <c r="G766" s="53">
        <v>800</v>
      </c>
      <c r="H766" s="52">
        <v>-1.0452363085</v>
      </c>
      <c r="I766" s="51">
        <v>800</v>
      </c>
      <c r="J766" s="52">
        <v>-1.7291997913999999</v>
      </c>
      <c r="K766" s="53">
        <v>800</v>
      </c>
      <c r="L766" s="52">
        <v>-1.0370958990000001</v>
      </c>
      <c r="M766" s="51">
        <v>800</v>
      </c>
      <c r="N766" s="52">
        <v>-1.7666655633999999</v>
      </c>
      <c r="O766" s="53">
        <v>800</v>
      </c>
      <c r="P766" s="52">
        <v>-0.78841625169999996</v>
      </c>
      <c r="Q766" s="51">
        <v>800</v>
      </c>
      <c r="R766" s="52">
        <v>-1.7288488831</v>
      </c>
      <c r="S766" s="53">
        <v>800</v>
      </c>
      <c r="T766" s="52">
        <v>-0.72359971030000003</v>
      </c>
      <c r="U766" s="53">
        <v>800</v>
      </c>
      <c r="V766" s="53">
        <f t="shared" si="139"/>
        <v>-1.7291997913999999</v>
      </c>
      <c r="W766" s="53">
        <f t="shared" si="140"/>
        <v>3.0095085562672073E-2</v>
      </c>
      <c r="X766" s="53">
        <f t="shared" si="141"/>
        <v>-0.78841625169999996</v>
      </c>
      <c r="Y766" s="53">
        <f t="shared" si="142"/>
        <v>0.15398019412087346</v>
      </c>
      <c r="Z766" s="54">
        <f t="shared" si="143"/>
        <v>0.18407527968354553</v>
      </c>
      <c r="AA766" s="1">
        <v>8</v>
      </c>
      <c r="AB766" s="1">
        <v>27.5</v>
      </c>
    </row>
    <row r="767" spans="1:28" x14ac:dyDescent="0.3">
      <c r="A767" s="51">
        <v>900</v>
      </c>
      <c r="B767" s="52">
        <v>-1.7314485794000001</v>
      </c>
      <c r="C767" s="53">
        <v>900</v>
      </c>
      <c r="D767" s="52">
        <v>-6.5119292999999995E-2</v>
      </c>
      <c r="E767" s="51">
        <v>900</v>
      </c>
      <c r="F767" s="52">
        <v>-1.7361139827000001</v>
      </c>
      <c r="G767" s="53">
        <v>900</v>
      </c>
      <c r="H767" s="52">
        <v>-1.1546342048</v>
      </c>
      <c r="I767" s="51">
        <v>900</v>
      </c>
      <c r="J767" s="52">
        <v>-1.7354120555000001</v>
      </c>
      <c r="K767" s="53">
        <v>900</v>
      </c>
      <c r="L767" s="52">
        <v>-0.83267398739999998</v>
      </c>
      <c r="M767" s="51">
        <v>900</v>
      </c>
      <c r="N767" s="52">
        <v>-1.7453562784000001</v>
      </c>
      <c r="O767" s="53">
        <v>900</v>
      </c>
      <c r="P767" s="52">
        <v>-0.56830888069999996</v>
      </c>
      <c r="Q767" s="51">
        <v>900</v>
      </c>
      <c r="R767" s="52">
        <v>-1.7491689688000001</v>
      </c>
      <c r="S767" s="53">
        <v>900</v>
      </c>
      <c r="T767" s="52">
        <v>-0.76358506110000002</v>
      </c>
      <c r="U767" s="53">
        <v>900</v>
      </c>
      <c r="V767" s="53">
        <f t="shared" si="139"/>
        <v>-1.7361139827000001</v>
      </c>
      <c r="W767" s="53">
        <f t="shared" si="140"/>
        <v>7.4294470086795081E-3</v>
      </c>
      <c r="X767" s="53">
        <f t="shared" si="141"/>
        <v>-0.76358506110000002</v>
      </c>
      <c r="Y767" s="53">
        <f t="shared" si="142"/>
        <v>0.40189471994381754</v>
      </c>
      <c r="Z767" s="54">
        <f t="shared" si="143"/>
        <v>0.40932416695249707</v>
      </c>
      <c r="AA767" s="1">
        <v>9</v>
      </c>
      <c r="AB767" s="1">
        <v>27.75</v>
      </c>
    </row>
    <row r="768" spans="1:28" x14ac:dyDescent="0.3">
      <c r="A768" s="51" t="s">
        <v>10</v>
      </c>
      <c r="B768" s="52">
        <v>-1.7372166779</v>
      </c>
      <c r="C768" s="53" t="s">
        <v>10</v>
      </c>
      <c r="D768" s="52">
        <v>-1.5099043991000001</v>
      </c>
      <c r="E768" s="51" t="s">
        <v>10</v>
      </c>
      <c r="F768" s="52">
        <v>-1.7657543876999999</v>
      </c>
      <c r="G768" s="53" t="s">
        <v>10</v>
      </c>
      <c r="H768" s="52">
        <v>-0.71188479069999999</v>
      </c>
      <c r="I768" s="51" t="s">
        <v>10</v>
      </c>
      <c r="J768" s="52">
        <v>-1.7301037365</v>
      </c>
      <c r="K768" s="53" t="s">
        <v>10</v>
      </c>
      <c r="L768" s="52">
        <v>-0.68706912570000001</v>
      </c>
      <c r="M768" s="51" t="s">
        <v>10</v>
      </c>
      <c r="N768" s="52">
        <v>-1.7635012584</v>
      </c>
      <c r="O768" s="53" t="s">
        <v>10</v>
      </c>
      <c r="P768" s="52">
        <v>-0.95563655479999998</v>
      </c>
      <c r="Q768" s="51" t="s">
        <v>10</v>
      </c>
      <c r="R768" s="52">
        <v>-1.739142017</v>
      </c>
      <c r="S768" s="53" t="s">
        <v>10</v>
      </c>
      <c r="T768" s="52">
        <v>-0.98903843140000003</v>
      </c>
      <c r="U768" s="53" t="s">
        <v>10</v>
      </c>
      <c r="V768" s="53">
        <f t="shared" si="139"/>
        <v>-1.739142017</v>
      </c>
      <c r="W768" s="53">
        <f t="shared" si="140"/>
        <v>1.6331415034591665E-2</v>
      </c>
      <c r="X768" s="53">
        <f t="shared" si="141"/>
        <v>-0.95563655479999998</v>
      </c>
      <c r="Y768" s="53">
        <f t="shared" si="142"/>
        <v>0.33118588989255071</v>
      </c>
      <c r="Z768" s="54">
        <f t="shared" si="143"/>
        <v>0.34751730492714239</v>
      </c>
      <c r="AA768" s="1">
        <v>10</v>
      </c>
      <c r="AB768" s="1">
        <v>27.5</v>
      </c>
    </row>
    <row r="769" spans="1:28" x14ac:dyDescent="0.3">
      <c r="A769" s="51" t="s">
        <v>9</v>
      </c>
      <c r="B769" s="52">
        <v>-1.7853096998</v>
      </c>
      <c r="C769" s="53" t="s">
        <v>9</v>
      </c>
      <c r="D769" s="52">
        <v>-0.80874593179999998</v>
      </c>
      <c r="E769" s="51" t="s">
        <v>9</v>
      </c>
      <c r="F769" s="52">
        <v>-1.778268739</v>
      </c>
      <c r="G769" s="53" t="s">
        <v>9</v>
      </c>
      <c r="H769" s="52">
        <v>-1.4555073815999999</v>
      </c>
      <c r="I769" s="51" t="s">
        <v>9</v>
      </c>
      <c r="J769" s="52">
        <v>-1.7645389108</v>
      </c>
      <c r="K769" s="53" t="s">
        <v>9</v>
      </c>
      <c r="L769" s="52">
        <v>-1.251514496</v>
      </c>
      <c r="M769" s="51" t="s">
        <v>9</v>
      </c>
      <c r="N769" s="52">
        <v>-1.7792202002999999</v>
      </c>
      <c r="O769" s="53" t="s">
        <v>9</v>
      </c>
      <c r="P769" s="52">
        <v>-0.69888386739999997</v>
      </c>
      <c r="Q769" s="51" t="s">
        <v>9</v>
      </c>
      <c r="R769" s="52">
        <v>-1.7599158355</v>
      </c>
      <c r="S769" s="53" t="s">
        <v>9</v>
      </c>
      <c r="T769" s="52">
        <v>-1.6043722525999999</v>
      </c>
      <c r="U769" s="53" t="s">
        <v>9</v>
      </c>
      <c r="V769" s="53">
        <f t="shared" si="139"/>
        <v>-1.778268739</v>
      </c>
      <c r="W769" s="53">
        <f t="shared" si="140"/>
        <v>1.0720879786071559E-2</v>
      </c>
      <c r="X769" s="53">
        <f t="shared" si="141"/>
        <v>-1.251514496</v>
      </c>
      <c r="Y769" s="53">
        <f t="shared" si="142"/>
        <v>0.39657954455319783</v>
      </c>
      <c r="Z769" s="54">
        <f t="shared" si="143"/>
        <v>0.40730042433926938</v>
      </c>
      <c r="AA769" s="1" t="s">
        <v>48</v>
      </c>
      <c r="AB769" s="1">
        <f>AVERAGE(AB759:AB768)</f>
        <v>27.5</v>
      </c>
    </row>
    <row r="770" spans="1:28" x14ac:dyDescent="0.3">
      <c r="A770" s="51" t="s">
        <v>8</v>
      </c>
      <c r="B770" s="52">
        <v>-1.8098357</v>
      </c>
      <c r="C770" s="53" t="s">
        <v>8</v>
      </c>
      <c r="D770" s="52">
        <v>-0.56658956989999998</v>
      </c>
      <c r="E770" s="51" t="s">
        <v>8</v>
      </c>
      <c r="F770" s="52">
        <v>-1.8270690435000001</v>
      </c>
      <c r="G770" s="53" t="s">
        <v>8</v>
      </c>
      <c r="H770" s="52">
        <v>-1.3780162239</v>
      </c>
      <c r="I770" s="51" t="s">
        <v>8</v>
      </c>
      <c r="J770" s="52">
        <v>-1.8129031227000001</v>
      </c>
      <c r="K770" s="53" t="s">
        <v>8</v>
      </c>
      <c r="L770" s="52">
        <v>-1.2630750676</v>
      </c>
      <c r="M770" s="51" t="s">
        <v>8</v>
      </c>
      <c r="N770" s="52">
        <v>-1.7900732714000001</v>
      </c>
      <c r="O770" s="53" t="s">
        <v>8</v>
      </c>
      <c r="P770" s="52">
        <v>-1.5088607520999999</v>
      </c>
      <c r="Q770" s="51" t="s">
        <v>8</v>
      </c>
      <c r="R770" s="52">
        <v>-1.7645742070999999</v>
      </c>
      <c r="S770" s="53" t="s">
        <v>8</v>
      </c>
      <c r="T770" s="52">
        <v>-1.6991870946000001</v>
      </c>
      <c r="U770" s="53" t="s">
        <v>8</v>
      </c>
      <c r="V770" s="53">
        <f t="shared" si="139"/>
        <v>-1.8098357</v>
      </c>
      <c r="W770" s="53">
        <f t="shared" si="140"/>
        <v>2.4215291707507604E-2</v>
      </c>
      <c r="X770" s="53">
        <f t="shared" si="141"/>
        <v>-1.3780162239</v>
      </c>
      <c r="Y770" s="53">
        <f t="shared" si="142"/>
        <v>0.43211504860947969</v>
      </c>
      <c r="Z770" s="54">
        <f t="shared" si="143"/>
        <v>0.45633034031698727</v>
      </c>
    </row>
    <row r="771" spans="1:28" x14ac:dyDescent="0.3">
      <c r="A771" s="51" t="s">
        <v>21</v>
      </c>
      <c r="B771" s="52">
        <v>-1.8371870611000001</v>
      </c>
      <c r="C771" s="53" t="s">
        <v>21</v>
      </c>
      <c r="D771" s="52">
        <v>-1.2061443411999999</v>
      </c>
      <c r="E771" s="51" t="s">
        <v>21</v>
      </c>
      <c r="F771" s="52">
        <v>-1.7918046109000001</v>
      </c>
      <c r="G771" s="53" t="s">
        <v>21</v>
      </c>
      <c r="H771" s="52">
        <v>-1.7794306179999999</v>
      </c>
      <c r="I771" s="51" t="s">
        <v>21</v>
      </c>
      <c r="J771" s="52">
        <v>-1.8086157703000001</v>
      </c>
      <c r="K771" s="53" t="s">
        <v>21</v>
      </c>
      <c r="L771" s="52">
        <v>-1.3006684517</v>
      </c>
      <c r="M771" s="51" t="s">
        <v>21</v>
      </c>
      <c r="N771" s="52">
        <v>-1.7875943043</v>
      </c>
      <c r="O771" s="53" t="s">
        <v>21</v>
      </c>
      <c r="P771" s="52">
        <v>-2.0619114680999999</v>
      </c>
      <c r="Q771" s="51" t="s">
        <v>21</v>
      </c>
      <c r="R771" s="52">
        <v>-1.7383433940999999</v>
      </c>
      <c r="S771" s="53" t="s">
        <v>21</v>
      </c>
      <c r="T771" s="52">
        <v>-2.5057226383</v>
      </c>
      <c r="U771" s="53" t="s">
        <v>21</v>
      </c>
      <c r="V771" s="53">
        <f t="shared" si="139"/>
        <v>-1.7918046109000001</v>
      </c>
      <c r="W771" s="53">
        <f t="shared" si="140"/>
        <v>3.610374079375385E-2</v>
      </c>
      <c r="X771" s="53">
        <f t="shared" si="141"/>
        <v>-1.7794306179999999</v>
      </c>
      <c r="Y771" s="53">
        <f t="shared" si="142"/>
        <v>0.5396274968516821</v>
      </c>
      <c r="Z771" s="54">
        <f t="shared" si="143"/>
        <v>0.57573123764543599</v>
      </c>
    </row>
    <row r="772" spans="1:28" x14ac:dyDescent="0.3">
      <c r="A772" s="51" t="s">
        <v>7</v>
      </c>
      <c r="B772" s="52">
        <v>-1.8056753729999999</v>
      </c>
      <c r="C772" s="53" t="s">
        <v>7</v>
      </c>
      <c r="D772" s="52">
        <v>-2.2431853237000001</v>
      </c>
      <c r="E772" s="51" t="s">
        <v>7</v>
      </c>
      <c r="F772" s="52">
        <v>-1.8451497683</v>
      </c>
      <c r="G772" s="53" t="s">
        <v>7</v>
      </c>
      <c r="H772" s="52">
        <v>-1.7177938746999999</v>
      </c>
      <c r="I772" s="51" t="s">
        <v>7</v>
      </c>
      <c r="J772" s="52">
        <v>-1.82420932</v>
      </c>
      <c r="K772" s="53" t="s">
        <v>7</v>
      </c>
      <c r="L772" s="52">
        <v>-2.7901714309000001</v>
      </c>
      <c r="M772" s="51" t="s">
        <v>7</v>
      </c>
      <c r="N772" s="52">
        <v>-1.9143705358000001</v>
      </c>
      <c r="O772" s="53" t="s">
        <v>7</v>
      </c>
      <c r="P772" s="52">
        <v>-1.7714258191000001</v>
      </c>
      <c r="Q772" s="51" t="s">
        <v>7</v>
      </c>
      <c r="R772" s="52">
        <v>-1.8619204009999999</v>
      </c>
      <c r="S772" s="53" t="s">
        <v>7</v>
      </c>
      <c r="T772" s="52">
        <v>-2.5568912675000002</v>
      </c>
      <c r="U772" s="53" t="s">
        <v>7</v>
      </c>
      <c r="V772" s="53">
        <f t="shared" si="139"/>
        <v>-1.8451497683</v>
      </c>
      <c r="W772" s="53">
        <f t="shared" si="140"/>
        <v>4.1649330679647212E-2</v>
      </c>
      <c r="X772" s="53">
        <f t="shared" si="141"/>
        <v>-2.2431853237000001</v>
      </c>
      <c r="Y772" s="53">
        <f t="shared" si="142"/>
        <v>0.4723542682903023</v>
      </c>
      <c r="Z772" s="54">
        <f t="shared" si="143"/>
        <v>0.51400359896994952</v>
      </c>
    </row>
    <row r="773" spans="1:28" x14ac:dyDescent="0.3">
      <c r="A773" s="51" t="s">
        <v>22</v>
      </c>
      <c r="B773" s="52">
        <v>-1.8347412194999999</v>
      </c>
      <c r="C773" s="53" t="s">
        <v>22</v>
      </c>
      <c r="D773" s="52">
        <v>-1.6392436334</v>
      </c>
      <c r="E773" s="51" t="s">
        <v>22</v>
      </c>
      <c r="F773" s="52">
        <v>-1.8751355853</v>
      </c>
      <c r="G773" s="53" t="s">
        <v>22</v>
      </c>
      <c r="H773" s="52">
        <v>-2.5475033221999999</v>
      </c>
      <c r="I773" s="51" t="s">
        <v>22</v>
      </c>
      <c r="J773" s="52">
        <v>-1.8295041264</v>
      </c>
      <c r="K773" s="53" t="s">
        <v>22</v>
      </c>
      <c r="L773" s="52">
        <v>-1.927934155</v>
      </c>
      <c r="M773" s="51" t="s">
        <v>22</v>
      </c>
      <c r="N773" s="52">
        <v>-1.8815223482000001</v>
      </c>
      <c r="O773" s="53" t="s">
        <v>22</v>
      </c>
      <c r="P773" s="52">
        <v>-1.4270163069999999</v>
      </c>
      <c r="Q773" s="51" t="s">
        <v>22</v>
      </c>
      <c r="R773" s="52">
        <v>-1.7643995166999999</v>
      </c>
      <c r="S773" s="53" t="s">
        <v>22</v>
      </c>
      <c r="T773" s="52">
        <v>-1.7418769631</v>
      </c>
      <c r="U773" s="53" t="s">
        <v>22</v>
      </c>
      <c r="V773" s="53">
        <f t="shared" si="139"/>
        <v>-1.8347412194999999</v>
      </c>
      <c r="W773" s="53">
        <f t="shared" si="140"/>
        <v>4.6820573480276635E-2</v>
      </c>
      <c r="X773" s="53">
        <f t="shared" si="141"/>
        <v>-1.7418769631</v>
      </c>
      <c r="Y773" s="53">
        <f t="shared" si="142"/>
        <v>0.42643381986615436</v>
      </c>
      <c r="Z773" s="54">
        <f t="shared" si="143"/>
        <v>0.47325439334643099</v>
      </c>
    </row>
    <row r="774" spans="1:28" x14ac:dyDescent="0.3">
      <c r="A774" s="51" t="s">
        <v>23</v>
      </c>
      <c r="B774" s="52">
        <v>-1.8217494622999999</v>
      </c>
      <c r="C774" s="53" t="s">
        <v>23</v>
      </c>
      <c r="D774" s="52">
        <v>-3.1906140673999999</v>
      </c>
      <c r="E774" s="51" t="s">
        <v>23</v>
      </c>
      <c r="F774" s="52">
        <v>-1.8600354743</v>
      </c>
      <c r="G774" s="53" t="s">
        <v>23</v>
      </c>
      <c r="H774" s="52">
        <v>-2.8289348495</v>
      </c>
      <c r="I774" s="51" t="s">
        <v>23</v>
      </c>
      <c r="J774" s="52">
        <v>-1.8444420000999999</v>
      </c>
      <c r="K774" s="53" t="s">
        <v>23</v>
      </c>
      <c r="L774" s="52">
        <v>-3.1154847766999998</v>
      </c>
      <c r="M774" s="51" t="s">
        <v>23</v>
      </c>
      <c r="N774" s="52">
        <v>-1.8450232213</v>
      </c>
      <c r="O774" s="53" t="s">
        <v>23</v>
      </c>
      <c r="P774" s="52">
        <v>-2.9358729955</v>
      </c>
      <c r="Q774" s="51" t="s">
        <v>23</v>
      </c>
      <c r="R774" s="52">
        <v>-1.8435642221999999</v>
      </c>
      <c r="S774" s="53" t="s">
        <v>23</v>
      </c>
      <c r="T774" s="52">
        <v>-3.1991523664999999</v>
      </c>
      <c r="U774" s="53" t="s">
        <v>23</v>
      </c>
      <c r="V774" s="53">
        <f t="shared" si="139"/>
        <v>-1.8444420000999999</v>
      </c>
      <c r="W774" s="53">
        <f t="shared" si="140"/>
        <v>1.3677325959696977E-2</v>
      </c>
      <c r="X774" s="53">
        <f t="shared" si="141"/>
        <v>-3.1154847766999998</v>
      </c>
      <c r="Y774" s="53">
        <f t="shared" si="142"/>
        <v>0.16440901826100413</v>
      </c>
      <c r="Z774" s="54">
        <f t="shared" si="143"/>
        <v>0.1780863442207011</v>
      </c>
    </row>
    <row r="775" spans="1:28" x14ac:dyDescent="0.3">
      <c r="A775" s="51" t="s">
        <v>6</v>
      </c>
      <c r="B775" s="52">
        <v>-1.8850915798000001</v>
      </c>
      <c r="C775" s="53" t="s">
        <v>6</v>
      </c>
      <c r="D775" s="52">
        <v>-2.1032884366000002</v>
      </c>
      <c r="E775" s="51" t="s">
        <v>6</v>
      </c>
      <c r="F775" s="52">
        <v>-1.8755160996</v>
      </c>
      <c r="G775" s="53" t="s">
        <v>6</v>
      </c>
      <c r="H775" s="52">
        <v>-2.1310693508999998</v>
      </c>
      <c r="I775" s="51" t="s">
        <v>6</v>
      </c>
      <c r="J775" s="52">
        <v>-1.9120671928999999</v>
      </c>
      <c r="K775" s="53" t="s">
        <v>6</v>
      </c>
      <c r="L775" s="52">
        <v>-2.4839295532999999</v>
      </c>
      <c r="M775" s="51" t="s">
        <v>6</v>
      </c>
      <c r="N775" s="52">
        <v>-1.8771472241</v>
      </c>
      <c r="O775" s="53" t="s">
        <v>6</v>
      </c>
      <c r="P775" s="52">
        <v>-2.6630913591000001</v>
      </c>
      <c r="Q775" s="51" t="s">
        <v>6</v>
      </c>
      <c r="R775" s="52">
        <v>-1.8173371589</v>
      </c>
      <c r="S775" s="53" t="s">
        <v>6</v>
      </c>
      <c r="T775" s="52">
        <v>-2.7833761888000002</v>
      </c>
      <c r="U775" s="53" t="s">
        <v>6</v>
      </c>
      <c r="V775" s="53">
        <f t="shared" si="139"/>
        <v>-1.8771472241</v>
      </c>
      <c r="W775" s="53">
        <f t="shared" si="140"/>
        <v>3.4617197643339238E-2</v>
      </c>
      <c r="X775" s="53">
        <f t="shared" si="141"/>
        <v>-2.4839295532999999</v>
      </c>
      <c r="Y775" s="53">
        <f t="shared" si="142"/>
        <v>0.30747810755383043</v>
      </c>
      <c r="Z775" s="54">
        <f t="shared" si="143"/>
        <v>0.34209530519716969</v>
      </c>
    </row>
    <row r="776" spans="1:28" x14ac:dyDescent="0.3">
      <c r="A776" s="51" t="s">
        <v>24</v>
      </c>
      <c r="B776" s="52">
        <v>-1.8208747782000001</v>
      </c>
      <c r="C776" s="53" t="s">
        <v>24</v>
      </c>
      <c r="D776" s="52">
        <v>-3.1658717725000001</v>
      </c>
      <c r="E776" s="51" t="s">
        <v>24</v>
      </c>
      <c r="F776" s="52">
        <v>-1.8460322991</v>
      </c>
      <c r="G776" s="53" t="s">
        <v>24</v>
      </c>
      <c r="H776" s="52">
        <v>-2.8384511534999999</v>
      </c>
      <c r="I776" s="51" t="s">
        <v>24</v>
      </c>
      <c r="J776" s="52">
        <v>-1.8805176372000001</v>
      </c>
      <c r="K776" s="53" t="s">
        <v>24</v>
      </c>
      <c r="L776" s="52">
        <v>-2.7474425287000002</v>
      </c>
      <c r="M776" s="51" t="s">
        <v>24</v>
      </c>
      <c r="N776" s="52">
        <v>-1.8954588509999999</v>
      </c>
      <c r="O776" s="53" t="s">
        <v>24</v>
      </c>
      <c r="P776" s="52">
        <v>-3.4045130862000001</v>
      </c>
      <c r="Q776" s="51" t="s">
        <v>24</v>
      </c>
      <c r="R776" s="52">
        <v>-1.8299294824000001</v>
      </c>
      <c r="S776" s="53" t="s">
        <v>24</v>
      </c>
      <c r="T776" s="52">
        <v>-3.390800053</v>
      </c>
      <c r="U776" s="53" t="s">
        <v>24</v>
      </c>
      <c r="V776" s="53">
        <f t="shared" si="139"/>
        <v>-1.8460322991</v>
      </c>
      <c r="W776" s="53">
        <f t="shared" si="140"/>
        <v>3.2251330033335204E-2</v>
      </c>
      <c r="X776" s="53">
        <f t="shared" si="141"/>
        <v>-3.1658717725000001</v>
      </c>
      <c r="Y776" s="53">
        <f t="shared" si="142"/>
        <v>0.30573406408934622</v>
      </c>
      <c r="Z776" s="54">
        <f t="shared" si="143"/>
        <v>0.33798539412268142</v>
      </c>
    </row>
    <row r="777" spans="1:28" x14ac:dyDescent="0.3">
      <c r="A777" s="51" t="s">
        <v>25</v>
      </c>
      <c r="B777" s="52">
        <v>-1.8877846178</v>
      </c>
      <c r="C777" s="53" t="s">
        <v>25</v>
      </c>
      <c r="D777" s="52">
        <v>-4.1587961876000001</v>
      </c>
      <c r="E777" s="51" t="s">
        <v>25</v>
      </c>
      <c r="F777" s="52">
        <v>-1.8571911858000001</v>
      </c>
      <c r="G777" s="53" t="s">
        <v>25</v>
      </c>
      <c r="H777" s="52">
        <v>-3.5743933800000001</v>
      </c>
      <c r="I777" s="51" t="s">
        <v>25</v>
      </c>
      <c r="J777" s="52">
        <v>-1.8839645280999999</v>
      </c>
      <c r="K777" s="53" t="s">
        <v>25</v>
      </c>
      <c r="L777" s="52">
        <v>-2.6604054026999999</v>
      </c>
      <c r="M777" s="51" t="s">
        <v>25</v>
      </c>
      <c r="N777" s="52">
        <v>-1.9009466336</v>
      </c>
      <c r="O777" s="53" t="s">
        <v>25</v>
      </c>
      <c r="P777" s="52">
        <v>-4.0085343777000002</v>
      </c>
      <c r="Q777" s="51" t="s">
        <v>25</v>
      </c>
      <c r="R777" s="52">
        <v>-1.8458815789</v>
      </c>
      <c r="S777" s="53" t="s">
        <v>25</v>
      </c>
      <c r="T777" s="52">
        <v>-2.9891786652999999</v>
      </c>
      <c r="U777" s="53" t="s">
        <v>25</v>
      </c>
      <c r="V777" s="53">
        <f t="shared" si="139"/>
        <v>-1.8839645280999999</v>
      </c>
      <c r="W777" s="53">
        <f t="shared" si="140"/>
        <v>2.281422357899774E-2</v>
      </c>
      <c r="X777" s="53">
        <f t="shared" si="141"/>
        <v>-3.5743933800000001</v>
      </c>
      <c r="Y777" s="53">
        <f t="shared" si="142"/>
        <v>0.64452477440597866</v>
      </c>
      <c r="Z777" s="54">
        <f t="shared" si="143"/>
        <v>0.66733899798497642</v>
      </c>
    </row>
    <row r="778" spans="1:28" x14ac:dyDescent="0.3">
      <c r="A778" s="51" t="s">
        <v>26</v>
      </c>
      <c r="B778" s="52">
        <v>-1.9474401178</v>
      </c>
      <c r="C778" s="53" t="s">
        <v>26</v>
      </c>
      <c r="D778" s="52">
        <v>-7.1260335279999998</v>
      </c>
      <c r="E778" s="51" t="s">
        <v>26</v>
      </c>
      <c r="F778" s="52">
        <v>-1.9694304230999999</v>
      </c>
      <c r="G778" s="53" t="s">
        <v>26</v>
      </c>
      <c r="H778" s="52">
        <v>-6.7678196489999998</v>
      </c>
      <c r="I778" s="51" t="s">
        <v>26</v>
      </c>
      <c r="J778" s="52">
        <v>-2.0143785480999998</v>
      </c>
      <c r="K778" s="53" t="s">
        <v>26</v>
      </c>
      <c r="L778" s="52">
        <v>-6.8677484571000003</v>
      </c>
      <c r="M778" s="51" t="s">
        <v>26</v>
      </c>
      <c r="N778" s="52">
        <v>-1.9851165857999999</v>
      </c>
      <c r="O778" s="53" t="s">
        <v>26</v>
      </c>
      <c r="P778" s="52">
        <v>-5.9735397168000004</v>
      </c>
      <c r="Q778" s="51" t="s">
        <v>26</v>
      </c>
      <c r="R778" s="52">
        <v>-1.988893332</v>
      </c>
      <c r="S778" s="53" t="s">
        <v>26</v>
      </c>
      <c r="T778" s="52">
        <v>-7.0648168836999998</v>
      </c>
      <c r="U778" s="53" t="s">
        <v>26</v>
      </c>
      <c r="V778" s="53">
        <f t="shared" si="139"/>
        <v>-1.9851165857999999</v>
      </c>
      <c r="W778" s="53">
        <f t="shared" si="140"/>
        <v>2.4766337173638471E-2</v>
      </c>
      <c r="X778" s="53">
        <f t="shared" si="141"/>
        <v>-6.8677484571000003</v>
      </c>
      <c r="Y778" s="53">
        <f t="shared" si="142"/>
        <v>0.46289429944339711</v>
      </c>
      <c r="Z778" s="54">
        <f t="shared" si="143"/>
        <v>0.48766063661703557</v>
      </c>
    </row>
    <row r="779" spans="1:28" x14ac:dyDescent="0.3">
      <c r="A779" s="51" t="s">
        <v>27</v>
      </c>
      <c r="B779" s="52">
        <v>-2.0619931834999998</v>
      </c>
      <c r="C779" s="53" t="s">
        <v>27</v>
      </c>
      <c r="D779" s="52">
        <v>-10.0160331098</v>
      </c>
      <c r="E779" s="51" t="s">
        <v>27</v>
      </c>
      <c r="F779" s="52">
        <v>-2.0546626469999998</v>
      </c>
      <c r="G779" s="53" t="s">
        <v>27</v>
      </c>
      <c r="H779" s="52">
        <v>-10.251686062899999</v>
      </c>
      <c r="I779" s="51" t="s">
        <v>27</v>
      </c>
      <c r="J779" s="52">
        <v>-2.0790713148000002</v>
      </c>
      <c r="K779" s="53" t="s">
        <v>27</v>
      </c>
      <c r="L779" s="52">
        <v>-10.0746438158</v>
      </c>
      <c r="M779" s="51" t="s">
        <v>27</v>
      </c>
      <c r="N779" s="52">
        <v>-2.0738440568000001</v>
      </c>
      <c r="O779" s="53" t="s">
        <v>27</v>
      </c>
      <c r="P779" s="52">
        <v>-10.6435170491</v>
      </c>
      <c r="Q779" s="51" t="s">
        <v>27</v>
      </c>
      <c r="R779" s="52">
        <v>-2.0795289629</v>
      </c>
      <c r="S779" s="53" t="s">
        <v>27</v>
      </c>
      <c r="T779" s="52">
        <v>-10.573046766199999</v>
      </c>
      <c r="U779" s="53" t="s">
        <v>27</v>
      </c>
      <c r="V779" s="53">
        <f t="shared" si="139"/>
        <v>-2.0738440568000001</v>
      </c>
      <c r="W779" s="53">
        <f t="shared" si="140"/>
        <v>1.1034584561026198E-2</v>
      </c>
      <c r="X779" s="53">
        <f t="shared" si="141"/>
        <v>-10.251686062899999</v>
      </c>
      <c r="Y779" s="53">
        <f t="shared" si="142"/>
        <v>0.28531599452124029</v>
      </c>
      <c r="Z779" s="54">
        <f t="shared" si="143"/>
        <v>0.29635057908226647</v>
      </c>
    </row>
    <row r="780" spans="1:28" x14ac:dyDescent="0.3">
      <c r="A780" s="51" t="s">
        <v>28</v>
      </c>
      <c r="B780" s="52">
        <v>-2.1927011873</v>
      </c>
      <c r="C780" s="53" t="s">
        <v>28</v>
      </c>
      <c r="D780" s="52">
        <v>-12.491904785699999</v>
      </c>
      <c r="E780" s="51" t="s">
        <v>28</v>
      </c>
      <c r="F780" s="52">
        <v>-2.2108669994999999</v>
      </c>
      <c r="G780" s="53" t="s">
        <v>28</v>
      </c>
      <c r="H780" s="52">
        <v>-12.554463648800001</v>
      </c>
      <c r="I780" s="51" t="s">
        <v>28</v>
      </c>
      <c r="J780" s="52">
        <v>-2.1848686400999999</v>
      </c>
      <c r="K780" s="53" t="s">
        <v>28</v>
      </c>
      <c r="L780" s="52">
        <v>-13.1178232161</v>
      </c>
      <c r="M780" s="51" t="s">
        <v>28</v>
      </c>
      <c r="N780" s="52">
        <v>-2.2863916477999999</v>
      </c>
      <c r="O780" s="53" t="s">
        <v>28</v>
      </c>
      <c r="P780" s="52">
        <v>-12.7777159536</v>
      </c>
      <c r="Q780" s="51" t="s">
        <v>28</v>
      </c>
      <c r="R780" s="52">
        <v>-2.1998455029000001</v>
      </c>
      <c r="S780" s="53" t="s">
        <v>28</v>
      </c>
      <c r="T780" s="52">
        <v>-12.4377911251</v>
      </c>
      <c r="U780" s="53" t="s">
        <v>28</v>
      </c>
      <c r="V780" s="53">
        <f t="shared" si="139"/>
        <v>-2.1998455029000001</v>
      </c>
      <c r="W780" s="53">
        <f t="shared" si="140"/>
        <v>4.107499997023157E-2</v>
      </c>
      <c r="X780" s="53">
        <f t="shared" si="141"/>
        <v>-12.554463648800001</v>
      </c>
      <c r="Y780" s="53">
        <f t="shared" si="142"/>
        <v>0.27881870096049594</v>
      </c>
      <c r="Z780" s="54">
        <f t="shared" si="143"/>
        <v>0.3198937009307275</v>
      </c>
    </row>
    <row r="781" spans="1:28" x14ac:dyDescent="0.3">
      <c r="A781" s="51" t="s">
        <v>29</v>
      </c>
      <c r="B781" s="52">
        <v>-2.3291097837999999</v>
      </c>
      <c r="C781" s="53" t="s">
        <v>29</v>
      </c>
      <c r="D781" s="52">
        <v>-15.154446672700001</v>
      </c>
      <c r="E781" s="51" t="s">
        <v>29</v>
      </c>
      <c r="F781" s="52">
        <v>-2.3925389691999999</v>
      </c>
      <c r="G781" s="53" t="s">
        <v>29</v>
      </c>
      <c r="H781" s="52">
        <v>-15.9414387557</v>
      </c>
      <c r="I781" s="51" t="s">
        <v>29</v>
      </c>
      <c r="J781" s="52">
        <v>-2.3677412206000001</v>
      </c>
      <c r="K781" s="53" t="s">
        <v>29</v>
      </c>
      <c r="L781" s="52">
        <v>-15.098686456999999</v>
      </c>
      <c r="M781" s="51" t="s">
        <v>29</v>
      </c>
      <c r="N781" s="52">
        <v>-2.3755842935999998</v>
      </c>
      <c r="O781" s="53" t="s">
        <v>29</v>
      </c>
      <c r="P781" s="52">
        <v>-15.301882946799999</v>
      </c>
      <c r="Q781" s="51" t="s">
        <v>29</v>
      </c>
      <c r="R781" s="52">
        <v>-2.3332932882000001</v>
      </c>
      <c r="S781" s="53" t="s">
        <v>29</v>
      </c>
      <c r="T781" s="52">
        <v>-15.3288555896</v>
      </c>
      <c r="U781" s="53" t="s">
        <v>29</v>
      </c>
      <c r="V781" s="53">
        <f t="shared" si="139"/>
        <v>-2.3677412206000001</v>
      </c>
      <c r="W781" s="53">
        <f t="shared" si="140"/>
        <v>2.7515608566684412E-2</v>
      </c>
      <c r="X781" s="53">
        <f t="shared" si="141"/>
        <v>-15.301882946799999</v>
      </c>
      <c r="Y781" s="53">
        <f t="shared" si="142"/>
        <v>0.33646225918769651</v>
      </c>
      <c r="Z781" s="54">
        <f t="shared" si="143"/>
        <v>0.3639778677543809</v>
      </c>
    </row>
    <row r="782" spans="1:28" x14ac:dyDescent="0.3">
      <c r="A782" s="51" t="s">
        <v>5</v>
      </c>
      <c r="B782" s="52">
        <v>-2.5680597547000001</v>
      </c>
      <c r="C782" s="53" t="s">
        <v>5</v>
      </c>
      <c r="D782" s="52">
        <v>-18.524422596400001</v>
      </c>
      <c r="E782" s="51" t="s">
        <v>5</v>
      </c>
      <c r="F782" s="52">
        <v>-2.5758537482000001</v>
      </c>
      <c r="G782" s="53" t="s">
        <v>5</v>
      </c>
      <c r="H782" s="52">
        <v>-17.7245935788</v>
      </c>
      <c r="I782" s="51" t="s">
        <v>5</v>
      </c>
      <c r="J782" s="52">
        <v>-2.4939728019</v>
      </c>
      <c r="K782" s="53" t="s">
        <v>5</v>
      </c>
      <c r="L782" s="52">
        <v>-17.7153575914</v>
      </c>
      <c r="M782" s="51" t="s">
        <v>5</v>
      </c>
      <c r="N782" s="52">
        <v>-2.4989305216000002</v>
      </c>
      <c r="O782" s="53" t="s">
        <v>5</v>
      </c>
      <c r="P782" s="52">
        <v>-19.0754027007</v>
      </c>
      <c r="Q782" s="51" t="s">
        <v>5</v>
      </c>
      <c r="R782" s="52">
        <v>-2.5008050276999998</v>
      </c>
      <c r="S782" s="53" t="s">
        <v>5</v>
      </c>
      <c r="T782" s="52">
        <v>-17.880265243899998</v>
      </c>
      <c r="U782" s="53" t="s">
        <v>5</v>
      </c>
      <c r="V782" s="53">
        <f t="shared" si="139"/>
        <v>-2.5008050276999998</v>
      </c>
      <c r="W782" s="53">
        <f t="shared" si="140"/>
        <v>4.0731085644785288E-2</v>
      </c>
      <c r="X782" s="53">
        <f t="shared" si="141"/>
        <v>-17.880265243899998</v>
      </c>
      <c r="Y782" s="53">
        <f t="shared" si="142"/>
        <v>0.59862782420472549</v>
      </c>
      <c r="Z782" s="54">
        <f t="shared" si="143"/>
        <v>0.63935890984951083</v>
      </c>
    </row>
    <row r="783" spans="1:28" x14ac:dyDescent="0.3">
      <c r="A783" s="51" t="s">
        <v>30</v>
      </c>
      <c r="B783" s="52">
        <v>-2.7080512323999999</v>
      </c>
      <c r="C783" s="53" t="s">
        <v>30</v>
      </c>
      <c r="D783" s="52">
        <v>-20.253403975099999</v>
      </c>
      <c r="E783" s="51" t="s">
        <v>30</v>
      </c>
      <c r="F783" s="52">
        <v>-2.7984963708000001</v>
      </c>
      <c r="G783" s="53" t="s">
        <v>30</v>
      </c>
      <c r="H783" s="52">
        <v>-19.648353027399999</v>
      </c>
      <c r="I783" s="51" t="s">
        <v>30</v>
      </c>
      <c r="J783" s="52">
        <v>-2.6271219936999999</v>
      </c>
      <c r="K783" s="53" t="s">
        <v>30</v>
      </c>
      <c r="L783" s="52">
        <v>-20.556678338499999</v>
      </c>
      <c r="M783" s="51" t="s">
        <v>30</v>
      </c>
      <c r="N783" s="52">
        <v>-2.6705090619999998</v>
      </c>
      <c r="O783" s="53" t="s">
        <v>30</v>
      </c>
      <c r="P783" s="52">
        <v>-19.9163434419</v>
      </c>
      <c r="Q783" s="51" t="s">
        <v>30</v>
      </c>
      <c r="R783" s="52">
        <v>-2.6804498691999998</v>
      </c>
      <c r="S783" s="53" t="s">
        <v>30</v>
      </c>
      <c r="T783" s="52">
        <v>-20.5047830904</v>
      </c>
      <c r="U783" s="53" t="s">
        <v>30</v>
      </c>
      <c r="V783" s="53">
        <f t="shared" si="139"/>
        <v>-2.6804498691999998</v>
      </c>
      <c r="W783" s="53">
        <f t="shared" si="140"/>
        <v>6.3800916558728313E-2</v>
      </c>
      <c r="X783" s="53">
        <f t="shared" si="141"/>
        <v>-20.253403975099999</v>
      </c>
      <c r="Y783" s="53">
        <f t="shared" si="142"/>
        <v>0.38885682158239804</v>
      </c>
      <c r="Z783" s="54">
        <f t="shared" si="143"/>
        <v>0.45265773814112636</v>
      </c>
    </row>
    <row r="784" spans="1:28" x14ac:dyDescent="0.3">
      <c r="A784" s="51" t="s">
        <v>31</v>
      </c>
      <c r="B784" s="52">
        <v>-2.8797329565999998</v>
      </c>
      <c r="C784" s="53" t="s">
        <v>31</v>
      </c>
      <c r="D784" s="52">
        <v>-22.113057960999999</v>
      </c>
      <c r="E784" s="51" t="s">
        <v>31</v>
      </c>
      <c r="F784" s="52">
        <v>-2.8815295658000002</v>
      </c>
      <c r="G784" s="53" t="s">
        <v>31</v>
      </c>
      <c r="H784" s="52">
        <v>-22.675832684100001</v>
      </c>
      <c r="I784" s="51" t="s">
        <v>31</v>
      </c>
      <c r="J784" s="52">
        <v>-2.8627697087000001</v>
      </c>
      <c r="K784" s="53" t="s">
        <v>31</v>
      </c>
      <c r="L784" s="52">
        <v>-23.402656758199999</v>
      </c>
      <c r="M784" s="51" t="s">
        <v>31</v>
      </c>
      <c r="N784" s="52">
        <v>-2.9246327272000001</v>
      </c>
      <c r="O784" s="53" t="s">
        <v>31</v>
      </c>
      <c r="P784" s="52">
        <v>-23.255981702500002</v>
      </c>
      <c r="Q784" s="51" t="s">
        <v>31</v>
      </c>
      <c r="R784" s="52">
        <v>-2.8397909631</v>
      </c>
      <c r="S784" s="53" t="s">
        <v>31</v>
      </c>
      <c r="T784" s="52">
        <v>-22.804343211500001</v>
      </c>
      <c r="U784" s="53" t="s">
        <v>31</v>
      </c>
      <c r="V784" s="53">
        <f t="shared" si="139"/>
        <v>-2.8797329565999998</v>
      </c>
      <c r="W784" s="53">
        <f t="shared" si="140"/>
        <v>3.1150793158391091E-2</v>
      </c>
      <c r="X784" s="53">
        <f t="shared" si="141"/>
        <v>-22.804343211500001</v>
      </c>
      <c r="Y784" s="53">
        <f t="shared" si="142"/>
        <v>0.51131015517588252</v>
      </c>
      <c r="Z784" s="54">
        <f t="shared" si="143"/>
        <v>0.54246094833427361</v>
      </c>
    </row>
    <row r="785" spans="1:26" x14ac:dyDescent="0.3">
      <c r="A785" s="51" t="s">
        <v>32</v>
      </c>
      <c r="B785" s="52">
        <v>-3.0750408728999998</v>
      </c>
      <c r="C785" s="53" t="s">
        <v>32</v>
      </c>
      <c r="D785" s="52">
        <v>-23.742753375700001</v>
      </c>
      <c r="E785" s="51" t="s">
        <v>32</v>
      </c>
      <c r="F785" s="52">
        <v>-3.0281301755999999</v>
      </c>
      <c r="G785" s="53" t="s">
        <v>32</v>
      </c>
      <c r="H785" s="52">
        <v>-25.859565367999998</v>
      </c>
      <c r="I785" s="51" t="s">
        <v>32</v>
      </c>
      <c r="J785" s="52">
        <v>-3.0814144810999999</v>
      </c>
      <c r="K785" s="53" t="s">
        <v>32</v>
      </c>
      <c r="L785" s="52">
        <v>-25.9631411055</v>
      </c>
      <c r="M785" s="51" t="s">
        <v>32</v>
      </c>
      <c r="N785" s="52">
        <v>-3.0644666138000001</v>
      </c>
      <c r="O785" s="53" t="s">
        <v>32</v>
      </c>
      <c r="P785" s="52">
        <v>-24.895947112999998</v>
      </c>
      <c r="Q785" s="51" t="s">
        <v>32</v>
      </c>
      <c r="R785" s="52">
        <v>-3.0384968116</v>
      </c>
      <c r="S785" s="53" t="s">
        <v>32</v>
      </c>
      <c r="T785" s="52">
        <v>-24.281825082299999</v>
      </c>
      <c r="U785" s="53" t="s">
        <v>32</v>
      </c>
      <c r="V785" s="53">
        <f t="shared" si="139"/>
        <v>-3.0644666138000001</v>
      </c>
      <c r="W785" s="53">
        <f t="shared" si="140"/>
        <v>2.319388718794722E-2</v>
      </c>
      <c r="X785" s="53">
        <f t="shared" si="141"/>
        <v>-24.895947112999998</v>
      </c>
      <c r="Y785" s="53">
        <f t="shared" si="142"/>
        <v>0.96961058477032225</v>
      </c>
      <c r="Z785" s="54">
        <f t="shared" si="143"/>
        <v>0.99280447195826949</v>
      </c>
    </row>
    <row r="786" spans="1:26" x14ac:dyDescent="0.3">
      <c r="A786" s="51" t="s">
        <v>33</v>
      </c>
      <c r="B786" s="52">
        <v>-3.1938155972</v>
      </c>
      <c r="C786" s="53" t="s">
        <v>33</v>
      </c>
      <c r="D786" s="52">
        <v>-27.308822811100001</v>
      </c>
      <c r="E786" s="51" t="s">
        <v>33</v>
      </c>
      <c r="F786" s="52">
        <v>-3.2167374644</v>
      </c>
      <c r="G786" s="53" t="s">
        <v>33</v>
      </c>
      <c r="H786" s="52">
        <v>-27.320200961000001</v>
      </c>
      <c r="I786" s="51" t="s">
        <v>33</v>
      </c>
      <c r="J786" s="52">
        <v>-3.3206783303999998</v>
      </c>
      <c r="K786" s="53" t="s">
        <v>33</v>
      </c>
      <c r="L786" s="52">
        <v>-27.2525694574</v>
      </c>
      <c r="M786" s="51" t="s">
        <v>33</v>
      </c>
      <c r="N786" s="52">
        <v>-3.3101443766999998</v>
      </c>
      <c r="O786" s="53" t="s">
        <v>33</v>
      </c>
      <c r="P786" s="52">
        <v>-27.135948821300001</v>
      </c>
      <c r="Q786" s="51" t="s">
        <v>33</v>
      </c>
      <c r="R786" s="52">
        <v>-3.3492220736</v>
      </c>
      <c r="S786" s="53" t="s">
        <v>33</v>
      </c>
      <c r="T786" s="52">
        <v>-26.624813705200001</v>
      </c>
      <c r="U786" s="53" t="s">
        <v>33</v>
      </c>
      <c r="V786" s="53">
        <f t="shared" si="139"/>
        <v>-3.3101443766999998</v>
      </c>
      <c r="W786" s="53">
        <f t="shared" si="140"/>
        <v>6.8496943484541065E-2</v>
      </c>
      <c r="X786" s="53">
        <f t="shared" si="141"/>
        <v>-27.2525694574</v>
      </c>
      <c r="Y786" s="53">
        <f t="shared" si="142"/>
        <v>0.29086688074517236</v>
      </c>
      <c r="Z786" s="54">
        <f t="shared" si="143"/>
        <v>0.35936382422971341</v>
      </c>
    </row>
    <row r="787" spans="1:26" x14ac:dyDescent="0.3">
      <c r="A787" s="51" t="s">
        <v>34</v>
      </c>
      <c r="B787" s="52">
        <v>-5.3590622149999998</v>
      </c>
      <c r="C787" s="53" t="s">
        <v>34</v>
      </c>
      <c r="D787" s="52">
        <v>-43.745539437600002</v>
      </c>
      <c r="E787" s="51" t="s">
        <v>34</v>
      </c>
      <c r="F787" s="52">
        <v>-5.3499768015000004</v>
      </c>
      <c r="G787" s="53" t="s">
        <v>34</v>
      </c>
      <c r="H787" s="52">
        <v>-42.656950861299997</v>
      </c>
      <c r="I787" s="51" t="s">
        <v>34</v>
      </c>
      <c r="J787" s="52">
        <v>-5.3617347348999997</v>
      </c>
      <c r="K787" s="53" t="s">
        <v>34</v>
      </c>
      <c r="L787" s="52">
        <v>-43.313524532300001</v>
      </c>
      <c r="M787" s="51" t="s">
        <v>34</v>
      </c>
      <c r="N787" s="52">
        <v>-5.3371370001000003</v>
      </c>
      <c r="O787" s="53" t="s">
        <v>34</v>
      </c>
      <c r="P787" s="52">
        <v>-42.156350545000002</v>
      </c>
      <c r="Q787" s="51" t="s">
        <v>34</v>
      </c>
      <c r="R787" s="52">
        <v>-5.3667073559</v>
      </c>
      <c r="S787" s="53" t="s">
        <v>34</v>
      </c>
      <c r="T787" s="52">
        <v>-43.099266065499997</v>
      </c>
      <c r="U787" s="53" t="s">
        <v>34</v>
      </c>
      <c r="V787" s="53">
        <f t="shared" si="139"/>
        <v>-5.3590622149999998</v>
      </c>
      <c r="W787" s="53">
        <f t="shared" si="140"/>
        <v>1.1653438840691676E-2</v>
      </c>
      <c r="X787" s="53">
        <f t="shared" si="141"/>
        <v>-43.099266065499997</v>
      </c>
      <c r="Y787" s="53">
        <f t="shared" si="142"/>
        <v>0.61099234786438072</v>
      </c>
      <c r="Z787" s="54">
        <f t="shared" si="143"/>
        <v>0.62264578670507242</v>
      </c>
    </row>
    <row r="788" spans="1:26" x14ac:dyDescent="0.3">
      <c r="A788" s="51" t="s">
        <v>35</v>
      </c>
      <c r="B788" s="52">
        <v>-7.2990858626000001</v>
      </c>
      <c r="C788" s="53" t="s">
        <v>35</v>
      </c>
      <c r="D788" s="52">
        <v>-51.784331706300001</v>
      </c>
      <c r="E788" s="51" t="s">
        <v>35</v>
      </c>
      <c r="F788" s="52">
        <v>-7.2573167163000001</v>
      </c>
      <c r="G788" s="53" t="s">
        <v>35</v>
      </c>
      <c r="H788" s="52">
        <v>-51.725043682699997</v>
      </c>
      <c r="I788" s="51" t="s">
        <v>35</v>
      </c>
      <c r="J788" s="52">
        <v>-7.3440189021000002</v>
      </c>
      <c r="K788" s="53" t="s">
        <v>35</v>
      </c>
      <c r="L788" s="52">
        <v>-51.964924690899998</v>
      </c>
      <c r="M788" s="51" t="s">
        <v>35</v>
      </c>
      <c r="N788" s="52">
        <v>-7.4014300181000001</v>
      </c>
      <c r="O788" s="53" t="s">
        <v>35</v>
      </c>
      <c r="P788" s="52">
        <v>-51.865688018999997</v>
      </c>
      <c r="Q788" s="51" t="s">
        <v>35</v>
      </c>
      <c r="R788" s="52">
        <v>-7.3197813991</v>
      </c>
      <c r="S788" s="53" t="s">
        <v>35</v>
      </c>
      <c r="T788" s="52">
        <v>-51.576676770799999</v>
      </c>
      <c r="U788" s="53" t="s">
        <v>35</v>
      </c>
      <c r="V788" s="53">
        <f t="shared" si="139"/>
        <v>-7.3197813991</v>
      </c>
      <c r="W788" s="53">
        <f t="shared" si="140"/>
        <v>5.3574252290404509E-2</v>
      </c>
      <c r="X788" s="53">
        <f t="shared" si="141"/>
        <v>-51.784331706300001</v>
      </c>
      <c r="Y788" s="53">
        <f t="shared" si="142"/>
        <v>0.14651222675185205</v>
      </c>
      <c r="Z788" s="54">
        <f t="shared" si="143"/>
        <v>0.20008647904225657</v>
      </c>
    </row>
    <row r="789" spans="1:26" x14ac:dyDescent="0.3">
      <c r="A789" s="51" t="s">
        <v>36</v>
      </c>
      <c r="B789" s="52">
        <v>-8.8530624138</v>
      </c>
      <c r="C789" s="53" t="s">
        <v>36</v>
      </c>
      <c r="D789" s="52">
        <v>299.94106274059999</v>
      </c>
      <c r="E789" s="51" t="s">
        <v>36</v>
      </c>
      <c r="F789" s="52">
        <v>-8.9023172877000007</v>
      </c>
      <c r="G789" s="53" t="s">
        <v>36</v>
      </c>
      <c r="H789" s="52">
        <v>301.66808979400002</v>
      </c>
      <c r="I789" s="51" t="s">
        <v>36</v>
      </c>
      <c r="J789" s="52">
        <v>-8.9294727966000007</v>
      </c>
      <c r="K789" s="53" t="s">
        <v>36</v>
      </c>
      <c r="L789" s="52">
        <v>300.2952673689</v>
      </c>
      <c r="M789" s="51" t="s">
        <v>36</v>
      </c>
      <c r="N789" s="52">
        <v>-8.9379957126999994</v>
      </c>
      <c r="O789" s="53" t="s">
        <v>36</v>
      </c>
      <c r="P789" s="52">
        <v>300.60426218420002</v>
      </c>
      <c r="Q789" s="51" t="s">
        <v>36</v>
      </c>
      <c r="R789" s="52">
        <v>-8.9064923560999993</v>
      </c>
      <c r="S789" s="53" t="s">
        <v>36</v>
      </c>
      <c r="T789" s="52">
        <v>301.477579542</v>
      </c>
      <c r="U789" s="53" t="s">
        <v>36</v>
      </c>
      <c r="V789" s="53">
        <f t="shared" si="139"/>
        <v>-8.9064923560999993</v>
      </c>
      <c r="W789" s="53">
        <f t="shared" si="140"/>
        <v>3.3131569756425026E-2</v>
      </c>
      <c r="X789" s="53">
        <f t="shared" si="141"/>
        <v>300.60426218420002</v>
      </c>
      <c r="Y789" s="53">
        <f t="shared" si="142"/>
        <v>0.748915501681784</v>
      </c>
      <c r="Z789" s="54">
        <f t="shared" si="143"/>
        <v>0.78204707143820906</v>
      </c>
    </row>
    <row r="790" spans="1:26" x14ac:dyDescent="0.3">
      <c r="A790" s="51" t="s">
        <v>37</v>
      </c>
      <c r="B790" s="52">
        <v>-10.459958183299999</v>
      </c>
      <c r="C790" s="53" t="s">
        <v>37</v>
      </c>
      <c r="D790" s="52">
        <v>298.29084799050003</v>
      </c>
      <c r="E790" s="51" t="s">
        <v>37</v>
      </c>
      <c r="F790" s="52">
        <v>-10.437929368600001</v>
      </c>
      <c r="G790" s="53" t="s">
        <v>37</v>
      </c>
      <c r="H790" s="52">
        <v>296.5617400923</v>
      </c>
      <c r="I790" s="51" t="s">
        <v>37</v>
      </c>
      <c r="J790" s="52">
        <v>-10.4306058991</v>
      </c>
      <c r="K790" s="53" t="s">
        <v>37</v>
      </c>
      <c r="L790" s="52">
        <v>296.79154105830003</v>
      </c>
      <c r="M790" s="51" t="s">
        <v>37</v>
      </c>
      <c r="N790" s="52">
        <v>-10.438878712199999</v>
      </c>
      <c r="O790" s="53" t="s">
        <v>37</v>
      </c>
      <c r="P790" s="52">
        <v>296.63916570129999</v>
      </c>
      <c r="Q790" s="51" t="s">
        <v>37</v>
      </c>
      <c r="R790" s="52">
        <v>-10.35537141</v>
      </c>
      <c r="S790" s="53" t="s">
        <v>37</v>
      </c>
      <c r="T790" s="52">
        <v>294.59645804730002</v>
      </c>
      <c r="U790" s="53" t="s">
        <v>37</v>
      </c>
      <c r="V790" s="53">
        <f t="shared" si="139"/>
        <v>-10.437929368600001</v>
      </c>
      <c r="W790" s="53">
        <f t="shared" si="140"/>
        <v>4.0188338364779953E-2</v>
      </c>
      <c r="X790" s="53">
        <f t="shared" si="141"/>
        <v>296.63916570129999</v>
      </c>
      <c r="Y790" s="53">
        <f t="shared" si="142"/>
        <v>1.3143383467937357</v>
      </c>
      <c r="Z790" s="54">
        <f t="shared" si="143"/>
        <v>1.3545266851585156</v>
      </c>
    </row>
    <row r="791" spans="1:26" x14ac:dyDescent="0.3">
      <c r="A791" s="51" t="s">
        <v>38</v>
      </c>
      <c r="B791" s="52">
        <v>-11.535166454300001</v>
      </c>
      <c r="C791" s="53" t="s">
        <v>38</v>
      </c>
      <c r="D791" s="52">
        <v>-67.051605466699996</v>
      </c>
      <c r="E791" s="51" t="s">
        <v>38</v>
      </c>
      <c r="F791" s="52">
        <v>-11.6454988859</v>
      </c>
      <c r="G791" s="53" t="s">
        <v>38</v>
      </c>
      <c r="H791" s="52">
        <v>-62.911239475800002</v>
      </c>
      <c r="I791" s="51" t="s">
        <v>38</v>
      </c>
      <c r="J791" s="52">
        <v>-11.5890038335</v>
      </c>
      <c r="K791" s="53" t="s">
        <v>38</v>
      </c>
      <c r="L791" s="52">
        <v>-64.333642588900005</v>
      </c>
      <c r="M791" s="51" t="s">
        <v>38</v>
      </c>
      <c r="N791" s="52">
        <v>-11.5467265232</v>
      </c>
      <c r="O791" s="53" t="s">
        <v>38</v>
      </c>
      <c r="P791" s="52">
        <v>-65.095186807900006</v>
      </c>
      <c r="Q791" s="51" t="s">
        <v>38</v>
      </c>
      <c r="R791" s="52">
        <v>-11.6171624455</v>
      </c>
      <c r="S791" s="53" t="s">
        <v>38</v>
      </c>
      <c r="T791" s="52">
        <v>-68.968485122199993</v>
      </c>
      <c r="U791" s="53" t="s">
        <v>38</v>
      </c>
      <c r="V791" s="53">
        <f t="shared" si="139"/>
        <v>-11.5890038335</v>
      </c>
      <c r="W791" s="53">
        <f t="shared" si="140"/>
        <v>4.6486992055584125E-2</v>
      </c>
      <c r="X791" s="53">
        <f t="shared" si="141"/>
        <v>-65.095186807900006</v>
      </c>
      <c r="Y791" s="53">
        <f t="shared" si="142"/>
        <v>2.3725428389154923</v>
      </c>
      <c r="Z791" s="54">
        <f t="shared" si="143"/>
        <v>2.4190298309710765</v>
      </c>
    </row>
    <row r="792" spans="1:26" x14ac:dyDescent="0.3">
      <c r="A792" s="51" t="s">
        <v>39</v>
      </c>
      <c r="B792" s="52">
        <v>-12.751310205399999</v>
      </c>
      <c r="C792" s="53" t="s">
        <v>39</v>
      </c>
      <c r="D792" s="52">
        <v>293.11026928479998</v>
      </c>
      <c r="E792" s="51" t="s">
        <v>39</v>
      </c>
      <c r="F792" s="52">
        <v>-12.744269784</v>
      </c>
      <c r="G792" s="53" t="s">
        <v>39</v>
      </c>
      <c r="H792" s="52">
        <v>-67.169120452100003</v>
      </c>
      <c r="I792" s="51" t="s">
        <v>39</v>
      </c>
      <c r="J792" s="52">
        <v>-12.7950350221</v>
      </c>
      <c r="K792" s="53" t="s">
        <v>39</v>
      </c>
      <c r="L792" s="52">
        <v>291.69194229369998</v>
      </c>
      <c r="M792" s="51" t="s">
        <v>39</v>
      </c>
      <c r="N792" s="52">
        <v>-12.7007848149</v>
      </c>
      <c r="O792" s="53" t="s">
        <v>39</v>
      </c>
      <c r="P792" s="52">
        <v>-68.463913748699994</v>
      </c>
      <c r="Q792" s="51" t="s">
        <v>39</v>
      </c>
      <c r="R792" s="52">
        <v>-12.7960269337</v>
      </c>
      <c r="S792" s="53" t="s">
        <v>39</v>
      </c>
      <c r="T792" s="52">
        <v>293.37125825850001</v>
      </c>
      <c r="U792" s="53" t="s">
        <v>39</v>
      </c>
      <c r="V792" s="53">
        <f t="shared" si="139"/>
        <v>-12.751310205399999</v>
      </c>
      <c r="W792" s="53">
        <f t="shared" si="140"/>
        <v>3.9759168203947669E-2</v>
      </c>
      <c r="X792" s="53">
        <f t="shared" si="141"/>
        <v>291.69194229369998</v>
      </c>
      <c r="Y792" s="53">
        <f t="shared" si="142"/>
        <v>197.478006907474</v>
      </c>
      <c r="Z792" s="54">
        <f t="shared" si="143"/>
        <v>197.51776607567794</v>
      </c>
    </row>
    <row r="793" spans="1:26" x14ac:dyDescent="0.3">
      <c r="A793" s="51" t="s">
        <v>40</v>
      </c>
      <c r="B793" s="52">
        <v>-13.743328223900001</v>
      </c>
      <c r="C793" s="53" t="s">
        <v>40</v>
      </c>
      <c r="D793" s="52">
        <v>-70.994449211399996</v>
      </c>
      <c r="E793" s="51" t="s">
        <v>40</v>
      </c>
      <c r="F793" s="52">
        <v>-13.685882923599999</v>
      </c>
      <c r="G793" s="53" t="s">
        <v>40</v>
      </c>
      <c r="H793" s="52">
        <v>-69.842887967999999</v>
      </c>
      <c r="I793" s="51" t="s">
        <v>40</v>
      </c>
      <c r="J793" s="52">
        <v>-13.6956249772</v>
      </c>
      <c r="K793" s="53" t="s">
        <v>40</v>
      </c>
      <c r="L793" s="52">
        <v>-69.9762147629</v>
      </c>
      <c r="M793" s="51" t="s">
        <v>40</v>
      </c>
      <c r="N793" s="52">
        <v>-13.616119100000001</v>
      </c>
      <c r="O793" s="53" t="s">
        <v>40</v>
      </c>
      <c r="P793" s="52">
        <v>-70.973491396399993</v>
      </c>
      <c r="Q793" s="51" t="s">
        <v>40</v>
      </c>
      <c r="R793" s="52">
        <v>-13.595163578299999</v>
      </c>
      <c r="S793" s="53" t="s">
        <v>40</v>
      </c>
      <c r="T793" s="52">
        <v>-71.894965899699997</v>
      </c>
      <c r="U793" s="53" t="s">
        <v>40</v>
      </c>
      <c r="V793" s="53">
        <f t="shared" si="139"/>
        <v>-13.685882923599999</v>
      </c>
      <c r="W793" s="53">
        <f t="shared" si="140"/>
        <v>6.0726927739167456E-2</v>
      </c>
      <c r="X793" s="53">
        <f t="shared" si="141"/>
        <v>-70.973491396399993</v>
      </c>
      <c r="Y793" s="53">
        <f t="shared" si="142"/>
        <v>0.84281107250011933</v>
      </c>
      <c r="Z793" s="54">
        <f t="shared" si="143"/>
        <v>0.90353800023928676</v>
      </c>
    </row>
    <row r="794" spans="1:26" x14ac:dyDescent="0.3">
      <c r="A794" s="51" t="s">
        <v>41</v>
      </c>
      <c r="B794" s="52">
        <v>-14.4280492826</v>
      </c>
      <c r="C794" s="53" t="s">
        <v>41</v>
      </c>
      <c r="D794" s="52">
        <v>-70.6070080585</v>
      </c>
      <c r="E794" s="51" t="s">
        <v>41</v>
      </c>
      <c r="F794" s="52">
        <v>-14.417072794599999</v>
      </c>
      <c r="G794" s="53" t="s">
        <v>41</v>
      </c>
      <c r="H794" s="52">
        <v>-70.387936034399999</v>
      </c>
      <c r="I794" s="51" t="s">
        <v>41</v>
      </c>
      <c r="J794" s="52">
        <v>-14.4155797168</v>
      </c>
      <c r="K794" s="53" t="s">
        <v>41</v>
      </c>
      <c r="L794" s="52">
        <v>-67.350796856000002</v>
      </c>
      <c r="M794" s="51" t="s">
        <v>41</v>
      </c>
      <c r="N794" s="52">
        <v>-14.447581356700001</v>
      </c>
      <c r="O794" s="53" t="s">
        <v>41</v>
      </c>
      <c r="P794" s="52">
        <v>-69.851191590799999</v>
      </c>
      <c r="Q794" s="51" t="s">
        <v>41</v>
      </c>
      <c r="R794" s="52">
        <v>-14.634191467300001</v>
      </c>
      <c r="S794" s="53" t="s">
        <v>41</v>
      </c>
      <c r="T794" s="52">
        <v>-68.854961553999999</v>
      </c>
      <c r="U794" s="53" t="s">
        <v>41</v>
      </c>
      <c r="V794" s="53">
        <f t="shared" si="139"/>
        <v>-14.4280492826</v>
      </c>
      <c r="W794" s="53">
        <f t="shared" si="140"/>
        <v>9.3505115116884682E-2</v>
      </c>
      <c r="X794" s="53">
        <f t="shared" si="141"/>
        <v>-69.851191590799999</v>
      </c>
      <c r="Y794" s="53">
        <f t="shared" si="142"/>
        <v>1.3353109887367016</v>
      </c>
      <c r="Z794" s="54">
        <f t="shared" si="143"/>
        <v>1.4288161038535863</v>
      </c>
    </row>
    <row r="795" spans="1:26" x14ac:dyDescent="0.3">
      <c r="A795" s="51" t="s">
        <v>4</v>
      </c>
      <c r="B795" s="52">
        <v>-15.505695804</v>
      </c>
      <c r="C795" s="53" t="s">
        <v>4</v>
      </c>
      <c r="D795" s="52">
        <v>-72.371851798099996</v>
      </c>
      <c r="E795" s="51" t="s">
        <v>4</v>
      </c>
      <c r="F795" s="52">
        <v>-15.2718328866</v>
      </c>
      <c r="G795" s="53" t="s">
        <v>4</v>
      </c>
      <c r="H795" s="52">
        <v>-70.443483739900003</v>
      </c>
      <c r="I795" s="51" t="s">
        <v>4</v>
      </c>
      <c r="J795" s="52">
        <v>-15.644770805</v>
      </c>
      <c r="K795" s="53" t="s">
        <v>4</v>
      </c>
      <c r="L795" s="52">
        <v>-70.963076532800002</v>
      </c>
      <c r="M795" s="51" t="s">
        <v>4</v>
      </c>
      <c r="N795" s="52">
        <v>-15.318244527399999</v>
      </c>
      <c r="O795" s="53" t="s">
        <v>4</v>
      </c>
      <c r="P795" s="52">
        <v>-74.813151049699997</v>
      </c>
      <c r="Q795" s="51" t="s">
        <v>4</v>
      </c>
      <c r="R795" s="52">
        <v>-15.290755303499999</v>
      </c>
      <c r="S795" s="53" t="s">
        <v>4</v>
      </c>
      <c r="T795" s="52">
        <v>-75.594918597499998</v>
      </c>
      <c r="U795" s="53" t="s">
        <v>4</v>
      </c>
      <c r="V795" s="53">
        <f t="shared" si="139"/>
        <v>-15.318244527399999</v>
      </c>
      <c r="W795" s="53">
        <f t="shared" si="140"/>
        <v>0.16273720407945982</v>
      </c>
      <c r="X795" s="53">
        <f t="shared" si="141"/>
        <v>-72.371851798099996</v>
      </c>
      <c r="Y795" s="53">
        <f t="shared" si="142"/>
        <v>2.289550153446406</v>
      </c>
      <c r="Z795" s="54">
        <f t="shared" si="143"/>
        <v>2.4522873575258659</v>
      </c>
    </row>
    <row r="796" spans="1:26" x14ac:dyDescent="0.3">
      <c r="A796" s="51" t="s">
        <v>3</v>
      </c>
      <c r="B796" s="52">
        <v>-21.246814844300001</v>
      </c>
      <c r="C796" s="53" t="s">
        <v>3</v>
      </c>
      <c r="D796" s="52">
        <v>-77.938778193999994</v>
      </c>
      <c r="E796" s="51" t="s">
        <v>3</v>
      </c>
      <c r="F796" s="52">
        <v>-20.923746012900001</v>
      </c>
      <c r="G796" s="53" t="s">
        <v>3</v>
      </c>
      <c r="H796" s="52">
        <v>-77.996258722299999</v>
      </c>
      <c r="I796" s="51" t="s">
        <v>3</v>
      </c>
      <c r="J796" s="52">
        <v>-20.850056225399999</v>
      </c>
      <c r="K796" s="53" t="s">
        <v>3</v>
      </c>
      <c r="L796" s="52">
        <v>-75.656166235900002</v>
      </c>
      <c r="M796" s="51" t="s">
        <v>3</v>
      </c>
      <c r="N796" s="52">
        <v>-20.811217769900001</v>
      </c>
      <c r="O796" s="53" t="s">
        <v>3</v>
      </c>
      <c r="P796" s="52">
        <v>-77.446087807200001</v>
      </c>
      <c r="Q796" s="51" t="s">
        <v>3</v>
      </c>
      <c r="R796" s="52">
        <v>-20.845318006799999</v>
      </c>
      <c r="S796" s="53" t="s">
        <v>3</v>
      </c>
      <c r="T796" s="52">
        <v>-81.175663212800004</v>
      </c>
      <c r="U796" s="53" t="s">
        <v>3</v>
      </c>
      <c r="V796" s="53">
        <f t="shared" si="139"/>
        <v>-20.850056225399999</v>
      </c>
      <c r="W796" s="53">
        <f t="shared" si="140"/>
        <v>0.17883971009468058</v>
      </c>
      <c r="X796" s="53">
        <f t="shared" si="141"/>
        <v>-77.938778193999994</v>
      </c>
      <c r="Y796" s="53">
        <f t="shared" si="142"/>
        <v>1.9924798921818609</v>
      </c>
      <c r="Z796" s="54">
        <f t="shared" si="143"/>
        <v>2.1713196022765415</v>
      </c>
    </row>
    <row r="797" spans="1:26" x14ac:dyDescent="0.3">
      <c r="A797" s="51" t="s">
        <v>2</v>
      </c>
      <c r="B797" s="52">
        <v>-24.472737632499999</v>
      </c>
      <c r="C797" s="53" t="s">
        <v>2</v>
      </c>
      <c r="D797" s="52">
        <v>-77.763454885900003</v>
      </c>
      <c r="E797" s="51" t="s">
        <v>2</v>
      </c>
      <c r="F797" s="52">
        <v>-24.116969178400002</v>
      </c>
      <c r="G797" s="53" t="s">
        <v>2</v>
      </c>
      <c r="H797" s="52">
        <v>-80.639628290900006</v>
      </c>
      <c r="I797" s="51" t="s">
        <v>2</v>
      </c>
      <c r="J797" s="52">
        <v>-24.0073282629</v>
      </c>
      <c r="K797" s="53" t="s">
        <v>2</v>
      </c>
      <c r="L797" s="52">
        <v>-69.533093373699998</v>
      </c>
      <c r="M797" s="51" t="s">
        <v>2</v>
      </c>
      <c r="N797" s="52">
        <v>-24.699028842600001</v>
      </c>
      <c r="O797" s="53" t="s">
        <v>2</v>
      </c>
      <c r="P797" s="52">
        <v>-74.771407220200004</v>
      </c>
      <c r="Q797" s="51" t="s">
        <v>2</v>
      </c>
      <c r="R797" s="52">
        <v>-24.4220085615</v>
      </c>
      <c r="S797" s="53" t="s">
        <v>2</v>
      </c>
      <c r="T797" s="52">
        <v>-79.332817604599995</v>
      </c>
      <c r="U797" s="53" t="s">
        <v>2</v>
      </c>
      <c r="V797" s="53">
        <f t="shared" si="139"/>
        <v>-24.4220085615</v>
      </c>
      <c r="W797" s="53">
        <f t="shared" si="140"/>
        <v>0.27999745633528217</v>
      </c>
      <c r="X797" s="53">
        <f t="shared" si="141"/>
        <v>-77.763454885900003</v>
      </c>
      <c r="Y797" s="53">
        <f t="shared" si="142"/>
        <v>4.4227047995330384</v>
      </c>
      <c r="Z797" s="54">
        <f t="shared" si="143"/>
        <v>4.7027022558683207</v>
      </c>
    </row>
    <row r="798" spans="1:26" x14ac:dyDescent="0.3">
      <c r="A798" s="51" t="s">
        <v>42</v>
      </c>
      <c r="B798" s="52">
        <v>-25.7064110916</v>
      </c>
      <c r="C798" s="53" t="s">
        <v>42</v>
      </c>
      <c r="D798" s="52">
        <v>-74.271845708699999</v>
      </c>
      <c r="E798" s="51" t="s">
        <v>42</v>
      </c>
      <c r="F798" s="52">
        <v>-26.177937099699999</v>
      </c>
      <c r="G798" s="53" t="s">
        <v>42</v>
      </c>
      <c r="H798" s="52">
        <v>-66.972906931799997</v>
      </c>
      <c r="I798" s="51" t="s">
        <v>42</v>
      </c>
      <c r="J798" s="52">
        <v>-26.122350971199999</v>
      </c>
      <c r="K798" s="53" t="s">
        <v>42</v>
      </c>
      <c r="L798" s="52">
        <v>-71.953297941200006</v>
      </c>
      <c r="M798" s="51" t="s">
        <v>42</v>
      </c>
      <c r="N798" s="52">
        <v>-26.6786807043</v>
      </c>
      <c r="O798" s="53" t="s">
        <v>42</v>
      </c>
      <c r="P798" s="52">
        <v>-75.544882844200004</v>
      </c>
      <c r="Q798" s="51" t="s">
        <v>42</v>
      </c>
      <c r="R798" s="52">
        <v>-26.586110698399999</v>
      </c>
      <c r="S798" s="53" t="s">
        <v>42</v>
      </c>
      <c r="T798" s="52">
        <v>-80.044892179599998</v>
      </c>
      <c r="U798" s="53" t="s">
        <v>42</v>
      </c>
      <c r="V798" s="53">
        <f t="shared" si="139"/>
        <v>-26.177937099699999</v>
      </c>
      <c r="W798" s="53">
        <f t="shared" si="140"/>
        <v>0.39166995558387252</v>
      </c>
      <c r="X798" s="53">
        <f t="shared" si="141"/>
        <v>-74.271845708699999</v>
      </c>
      <c r="Y798" s="53">
        <f t="shared" si="142"/>
        <v>4.8030312696446105</v>
      </c>
      <c r="Z798" s="54">
        <f t="shared" si="143"/>
        <v>5.1947012252284832</v>
      </c>
    </row>
    <row r="799" spans="1:26" x14ac:dyDescent="0.3">
      <c r="A799" s="51" t="s">
        <v>1</v>
      </c>
      <c r="B799" s="52">
        <v>-28.2042728467</v>
      </c>
      <c r="C799" s="53" t="s">
        <v>1</v>
      </c>
      <c r="D799" s="52">
        <v>-74.241594861300001</v>
      </c>
      <c r="E799" s="51" t="s">
        <v>1</v>
      </c>
      <c r="F799" s="52">
        <v>-28.1737235463</v>
      </c>
      <c r="G799" s="53" t="s">
        <v>1</v>
      </c>
      <c r="H799" s="52">
        <v>-67.418561900599997</v>
      </c>
      <c r="I799" s="51" t="s">
        <v>1</v>
      </c>
      <c r="J799" s="52">
        <v>-28.200869672700001</v>
      </c>
      <c r="K799" s="53" t="s">
        <v>1</v>
      </c>
      <c r="L799" s="52">
        <v>-75.7868717594</v>
      </c>
      <c r="M799" s="51" t="s">
        <v>1</v>
      </c>
      <c r="N799" s="52">
        <v>-28.250228232800001</v>
      </c>
      <c r="O799" s="53" t="s">
        <v>1</v>
      </c>
      <c r="P799" s="52">
        <v>-85.4575301064</v>
      </c>
      <c r="Q799" s="51" t="s">
        <v>1</v>
      </c>
      <c r="R799" s="52">
        <v>-28.933454808400001</v>
      </c>
      <c r="S799" s="53" t="s">
        <v>1</v>
      </c>
      <c r="T799" s="52">
        <v>-47.548294353199999</v>
      </c>
      <c r="U799" s="53" t="s">
        <v>1</v>
      </c>
      <c r="V799" s="53">
        <f t="shared" si="139"/>
        <v>-28.2042728467</v>
      </c>
      <c r="W799" s="53">
        <f t="shared" si="140"/>
        <v>0.32591872791275323</v>
      </c>
      <c r="X799" s="53">
        <f t="shared" si="141"/>
        <v>-74.241594861300001</v>
      </c>
      <c r="Y799" s="53">
        <f t="shared" si="142"/>
        <v>14.151997585716746</v>
      </c>
      <c r="Z799" s="54">
        <f t="shared" si="143"/>
        <v>14.4779163136295</v>
      </c>
    </row>
    <row r="800" spans="1:26" x14ac:dyDescent="0.3">
      <c r="A800" s="51" t="s">
        <v>43</v>
      </c>
      <c r="B800" s="52">
        <v>-29.544172980399999</v>
      </c>
      <c r="C800" s="53" t="s">
        <v>43</v>
      </c>
      <c r="D800" s="52">
        <v>-74.053014482799995</v>
      </c>
      <c r="E800" s="51" t="s">
        <v>43</v>
      </c>
      <c r="F800" s="52">
        <v>-29.119250920100001</v>
      </c>
      <c r="G800" s="53" t="s">
        <v>43</v>
      </c>
      <c r="H800" s="52">
        <v>-51.0822519488</v>
      </c>
      <c r="I800" s="51" t="s">
        <v>43</v>
      </c>
      <c r="J800" s="52">
        <v>-29.3779322619</v>
      </c>
      <c r="K800" s="53" t="s">
        <v>43</v>
      </c>
      <c r="L800" s="52">
        <v>-80.375147557600002</v>
      </c>
      <c r="M800" s="51" t="s">
        <v>43</v>
      </c>
      <c r="N800" s="52">
        <v>-30.330998542700002</v>
      </c>
      <c r="O800" s="53" t="s">
        <v>43</v>
      </c>
      <c r="P800" s="52">
        <v>-66.161492495700003</v>
      </c>
      <c r="Q800" s="51" t="s">
        <v>43</v>
      </c>
      <c r="R800" s="52">
        <v>-29.682891100100001</v>
      </c>
      <c r="S800" s="53" t="s">
        <v>43</v>
      </c>
      <c r="T800" s="52">
        <v>-70.779337378400001</v>
      </c>
      <c r="U800" s="53" t="s">
        <v>43</v>
      </c>
      <c r="V800" s="53">
        <f t="shared" si="139"/>
        <v>-29.544172980399999</v>
      </c>
      <c r="W800" s="53">
        <f t="shared" si="140"/>
        <v>0.4539189901165846</v>
      </c>
      <c r="X800" s="53">
        <f t="shared" si="141"/>
        <v>-70.779337378400001</v>
      </c>
      <c r="Y800" s="53">
        <f t="shared" si="142"/>
        <v>11.02153082988149</v>
      </c>
      <c r="Z800" s="54">
        <f t="shared" si="143"/>
        <v>11.475449819998074</v>
      </c>
    </row>
    <row r="801" spans="1:28" x14ac:dyDescent="0.3">
      <c r="A801" s="51" t="s">
        <v>44</v>
      </c>
      <c r="B801" s="52">
        <v>-30.668813157700001</v>
      </c>
      <c r="C801" s="53" t="s">
        <v>44</v>
      </c>
      <c r="D801" s="52">
        <v>-65.921533133400004</v>
      </c>
      <c r="E801" s="51" t="s">
        <v>44</v>
      </c>
      <c r="F801" s="52">
        <v>-31.519971935499999</v>
      </c>
      <c r="G801" s="53" t="s">
        <v>44</v>
      </c>
      <c r="H801" s="52">
        <v>-78.062979197100006</v>
      </c>
      <c r="I801" s="51" t="s">
        <v>44</v>
      </c>
      <c r="J801" s="52">
        <v>-29.536503697000001</v>
      </c>
      <c r="K801" s="53" t="s">
        <v>44</v>
      </c>
      <c r="L801" s="52">
        <v>-78.909092530400002</v>
      </c>
      <c r="M801" s="51"/>
      <c r="N801" s="52"/>
      <c r="O801" s="53"/>
      <c r="P801" s="52"/>
      <c r="Q801" s="51" t="s">
        <v>44</v>
      </c>
      <c r="R801" s="52">
        <v>-30.312917906999999</v>
      </c>
      <c r="S801" s="53" t="s">
        <v>44</v>
      </c>
      <c r="T801" s="52">
        <v>-55.583645184700003</v>
      </c>
      <c r="U801" s="53" t="s">
        <v>44</v>
      </c>
      <c r="V801" s="53">
        <f t="shared" si="139"/>
        <v>-30.49086553235</v>
      </c>
      <c r="W801" s="53">
        <f t="shared" si="140"/>
        <v>0.82296223666064094</v>
      </c>
      <c r="X801" s="53">
        <f t="shared" si="141"/>
        <v>-71.992256165250012</v>
      </c>
      <c r="Y801" s="53">
        <f t="shared" si="142"/>
        <v>11.079546463863938</v>
      </c>
      <c r="Z801" s="54">
        <f t="shared" si="143"/>
        <v>11.90250870052458</v>
      </c>
    </row>
    <row r="802" spans="1:28" x14ac:dyDescent="0.3">
      <c r="A802" s="51"/>
      <c r="B802" s="52"/>
      <c r="C802" s="53"/>
      <c r="D802" s="52"/>
      <c r="E802" s="51"/>
      <c r="F802" s="52"/>
      <c r="G802" s="53"/>
      <c r="H802" s="52"/>
      <c r="I802" s="51" t="s">
        <v>45</v>
      </c>
      <c r="J802" s="52">
        <v>-31.586776934300001</v>
      </c>
      <c r="K802" s="53" t="s">
        <v>45</v>
      </c>
      <c r="L802" s="52">
        <v>-69.923716082300004</v>
      </c>
      <c r="M802" s="51"/>
      <c r="N802" s="52"/>
      <c r="O802" s="53"/>
      <c r="P802" s="52"/>
      <c r="Q802" s="51"/>
      <c r="R802" s="52"/>
      <c r="S802" s="53"/>
      <c r="T802" s="52"/>
      <c r="U802" s="53" t="s">
        <v>45</v>
      </c>
      <c r="V802" s="53">
        <f t="shared" si="139"/>
        <v>-31.586776934300001</v>
      </c>
      <c r="W802" s="53" t="e">
        <f t="shared" si="140"/>
        <v>#DIV/0!</v>
      </c>
      <c r="X802" s="53">
        <f t="shared" si="141"/>
        <v>-69.923716082300004</v>
      </c>
      <c r="Y802" s="53" t="e">
        <f t="shared" si="142"/>
        <v>#DIV/0!</v>
      </c>
      <c r="Z802" s="54" t="e">
        <f t="shared" si="143"/>
        <v>#DIV/0!</v>
      </c>
    </row>
    <row r="803" spans="1:28" x14ac:dyDescent="0.3">
      <c r="A803" s="51"/>
      <c r="B803" s="52"/>
      <c r="C803" s="53"/>
      <c r="D803" s="52"/>
      <c r="E803" s="51"/>
      <c r="F803" s="52"/>
      <c r="G803" s="53"/>
      <c r="H803" s="52"/>
      <c r="I803" s="51"/>
      <c r="J803" s="52"/>
      <c r="K803" s="53"/>
      <c r="L803" s="52"/>
      <c r="M803" s="51"/>
      <c r="N803" s="52"/>
      <c r="O803" s="53"/>
      <c r="P803" s="52"/>
      <c r="Q803" s="51"/>
      <c r="R803" s="52"/>
      <c r="S803" s="53"/>
      <c r="T803" s="52"/>
      <c r="U803" s="53" t="s">
        <v>0</v>
      </c>
      <c r="V803" s="53" t="e">
        <f t="shared" si="139"/>
        <v>#NUM!</v>
      </c>
      <c r="W803" s="53" t="e">
        <f t="shared" si="140"/>
        <v>#DIV/0!</v>
      </c>
      <c r="X803" s="53" t="e">
        <f t="shared" si="141"/>
        <v>#NUM!</v>
      </c>
      <c r="Y803" s="53" t="e">
        <f t="shared" si="142"/>
        <v>#DIV/0!</v>
      </c>
      <c r="Z803" s="54" t="e">
        <f t="shared" si="143"/>
        <v>#DIV/0!</v>
      </c>
    </row>
    <row r="804" spans="1:28" x14ac:dyDescent="0.3">
      <c r="A804" s="51"/>
      <c r="B804" s="52"/>
      <c r="C804" s="53"/>
      <c r="D804" s="52"/>
      <c r="E804" s="51"/>
      <c r="F804" s="52"/>
      <c r="G804" s="53"/>
      <c r="H804" s="52"/>
      <c r="I804" s="51"/>
      <c r="J804" s="52"/>
      <c r="K804" s="53"/>
      <c r="L804" s="52"/>
      <c r="M804" s="51"/>
      <c r="N804" s="52"/>
      <c r="O804" s="53"/>
      <c r="P804" s="52"/>
      <c r="Q804" s="51"/>
      <c r="R804" s="52"/>
      <c r="S804" s="53"/>
      <c r="T804" s="52"/>
      <c r="U804" s="53" t="s">
        <v>46</v>
      </c>
      <c r="V804" s="53" t="e">
        <f t="shared" si="139"/>
        <v>#NUM!</v>
      </c>
      <c r="W804" s="53" t="e">
        <f t="shared" si="140"/>
        <v>#DIV/0!</v>
      </c>
      <c r="X804" s="53" t="e">
        <f t="shared" si="141"/>
        <v>#NUM!</v>
      </c>
      <c r="Y804" s="53" t="e">
        <f t="shared" si="142"/>
        <v>#DIV/0!</v>
      </c>
      <c r="Z804" s="54" t="e">
        <f t="shared" si="143"/>
        <v>#DIV/0!</v>
      </c>
    </row>
    <row r="805" spans="1:28" x14ac:dyDescent="0.3">
      <c r="A805" s="51"/>
      <c r="B805" s="52"/>
      <c r="C805" s="53"/>
      <c r="D805" s="52"/>
      <c r="E805" s="51"/>
      <c r="F805" s="52"/>
      <c r="G805" s="53"/>
      <c r="H805" s="52"/>
      <c r="I805" s="51"/>
      <c r="J805" s="52"/>
      <c r="K805" s="53"/>
      <c r="L805" s="52"/>
      <c r="M805" s="51"/>
      <c r="N805" s="52"/>
      <c r="O805" s="53"/>
      <c r="P805" s="52"/>
      <c r="Q805" s="51"/>
      <c r="R805" s="52"/>
      <c r="S805" s="53"/>
      <c r="T805" s="52"/>
      <c r="U805" s="53" t="s">
        <v>47</v>
      </c>
      <c r="V805" s="53" t="e">
        <f t="shared" si="139"/>
        <v>#NUM!</v>
      </c>
      <c r="W805" s="53" t="e">
        <f t="shared" si="140"/>
        <v>#DIV/0!</v>
      </c>
      <c r="X805" s="53" t="e">
        <f t="shared" si="141"/>
        <v>#NUM!</v>
      </c>
      <c r="Y805" s="53" t="e">
        <f t="shared" si="142"/>
        <v>#DIV/0!</v>
      </c>
      <c r="Z805" s="54" t="e">
        <f t="shared" si="143"/>
        <v>#DIV/0!</v>
      </c>
    </row>
    <row r="806" spans="1:28" x14ac:dyDescent="0.3">
      <c r="A806" s="51"/>
      <c r="B806" s="52"/>
      <c r="C806" s="53"/>
      <c r="D806" s="52"/>
      <c r="E806" s="51"/>
      <c r="F806" s="52"/>
      <c r="G806" s="53"/>
      <c r="H806" s="52"/>
      <c r="I806" s="51"/>
      <c r="J806" s="52"/>
      <c r="K806" s="53"/>
      <c r="L806" s="52"/>
      <c r="M806" s="51"/>
      <c r="N806" s="52"/>
      <c r="O806" s="53"/>
      <c r="P806" s="52"/>
      <c r="Q806" s="51"/>
      <c r="R806" s="52"/>
      <c r="S806" s="53"/>
      <c r="T806" s="52"/>
      <c r="U806" s="51"/>
      <c r="V806" s="53" t="e">
        <f t="shared" si="139"/>
        <v>#NUM!</v>
      </c>
      <c r="W806" s="53" t="e">
        <f t="shared" si="140"/>
        <v>#DIV/0!</v>
      </c>
      <c r="X806" s="53" t="e">
        <f t="shared" si="141"/>
        <v>#NUM!</v>
      </c>
      <c r="Y806" s="53" t="e">
        <f t="shared" si="142"/>
        <v>#DIV/0!</v>
      </c>
      <c r="Z806" s="54" t="e">
        <f t="shared" si="143"/>
        <v>#DIV/0!</v>
      </c>
    </row>
    <row r="807" spans="1:28" x14ac:dyDescent="0.3">
      <c r="A807" s="51"/>
      <c r="B807" s="52"/>
      <c r="C807" s="53"/>
      <c r="D807" s="52"/>
      <c r="E807" s="51"/>
      <c r="F807" s="52"/>
      <c r="G807" s="53"/>
      <c r="H807" s="52"/>
      <c r="I807" s="51"/>
      <c r="J807" s="52"/>
      <c r="K807" s="53"/>
      <c r="L807" s="52"/>
      <c r="M807" s="51"/>
      <c r="N807" s="52"/>
      <c r="O807" s="53"/>
      <c r="P807" s="52"/>
      <c r="Q807" s="51"/>
      <c r="R807" s="52"/>
      <c r="S807" s="53"/>
      <c r="T807" s="52"/>
      <c r="U807" s="51"/>
      <c r="V807" s="53" t="e">
        <f t="shared" si="139"/>
        <v>#NUM!</v>
      </c>
      <c r="W807" s="53" t="e">
        <f t="shared" si="140"/>
        <v>#DIV/0!</v>
      </c>
      <c r="X807" s="53" t="e">
        <f t="shared" si="141"/>
        <v>#NUM!</v>
      </c>
      <c r="Y807" s="53" t="e">
        <f t="shared" si="142"/>
        <v>#DIV/0!</v>
      </c>
      <c r="Z807" s="54" t="e">
        <f t="shared" si="143"/>
        <v>#DIV/0!</v>
      </c>
    </row>
    <row r="808" spans="1:28" ht="15" thickBot="1" x14ac:dyDescent="0.35">
      <c r="A808" s="55"/>
      <c r="B808" s="56"/>
      <c r="C808" s="57"/>
      <c r="D808" s="56"/>
      <c r="E808" s="55"/>
      <c r="F808" s="56"/>
      <c r="G808" s="57"/>
      <c r="H808" s="56"/>
      <c r="I808" s="55"/>
      <c r="J808" s="56"/>
      <c r="K808" s="57"/>
      <c r="L808" s="56"/>
      <c r="M808" s="55"/>
      <c r="N808" s="56"/>
      <c r="O808" s="57"/>
      <c r="P808" s="56"/>
      <c r="Q808" s="55"/>
      <c r="R808" s="56"/>
      <c r="S808" s="57"/>
      <c r="T808" s="56"/>
      <c r="U808" s="55"/>
      <c r="V808" s="57" t="e">
        <f t="shared" si="139"/>
        <v>#NUM!</v>
      </c>
      <c r="W808" s="57" t="e">
        <f t="shared" si="140"/>
        <v>#DIV/0!</v>
      </c>
      <c r="X808" s="57" t="e">
        <f t="shared" si="141"/>
        <v>#NUM!</v>
      </c>
      <c r="Y808" s="57" t="e">
        <f t="shared" si="142"/>
        <v>#DIV/0!</v>
      </c>
      <c r="Z808" s="54" t="e">
        <f t="shared" si="143"/>
        <v>#DIV/0!</v>
      </c>
    </row>
    <row r="810" spans="1:28" ht="15" thickBot="1" x14ac:dyDescent="0.35"/>
    <row r="811" spans="1:28" ht="24" thickBot="1" x14ac:dyDescent="0.5">
      <c r="A811" s="131" t="s">
        <v>69</v>
      </c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3"/>
    </row>
    <row r="812" spans="1:28" ht="21" x14ac:dyDescent="0.4">
      <c r="A812" s="134" t="s">
        <v>11</v>
      </c>
      <c r="B812" s="135"/>
      <c r="C812" s="135"/>
      <c r="D812" s="136"/>
      <c r="E812" s="134" t="s">
        <v>12</v>
      </c>
      <c r="F812" s="135"/>
      <c r="G812" s="135"/>
      <c r="H812" s="136"/>
      <c r="I812" s="134" t="s">
        <v>13</v>
      </c>
      <c r="J812" s="135"/>
      <c r="K812" s="135"/>
      <c r="L812" s="136"/>
      <c r="M812" s="134" t="s">
        <v>14</v>
      </c>
      <c r="N812" s="135"/>
      <c r="O812" s="135"/>
      <c r="P812" s="136"/>
      <c r="Q812" s="134" t="s">
        <v>15</v>
      </c>
      <c r="R812" s="135"/>
      <c r="S812" s="135"/>
      <c r="T812" s="136"/>
      <c r="U812" s="137" t="s">
        <v>20</v>
      </c>
      <c r="V812" s="138"/>
      <c r="W812" s="138"/>
      <c r="X812" s="138"/>
      <c r="Y812" s="138"/>
      <c r="Z812" s="139"/>
      <c r="AA812" s="1" t="s">
        <v>49</v>
      </c>
      <c r="AB812" s="1" t="s">
        <v>50</v>
      </c>
    </row>
    <row r="813" spans="1:28" x14ac:dyDescent="0.3">
      <c r="A813" s="47" t="s">
        <v>51</v>
      </c>
      <c r="B813" s="48" t="s">
        <v>52</v>
      </c>
      <c r="C813" s="49" t="s">
        <v>51</v>
      </c>
      <c r="D813" s="48" t="s">
        <v>53</v>
      </c>
      <c r="E813" s="47" t="s">
        <v>51</v>
      </c>
      <c r="F813" s="48" t="s">
        <v>52</v>
      </c>
      <c r="G813" s="49" t="s">
        <v>51</v>
      </c>
      <c r="H813" s="48" t="s">
        <v>53</v>
      </c>
      <c r="I813" s="47" t="s">
        <v>51</v>
      </c>
      <c r="J813" s="48" t="s">
        <v>52</v>
      </c>
      <c r="K813" s="49" t="s">
        <v>51</v>
      </c>
      <c r="L813" s="48" t="s">
        <v>53</v>
      </c>
      <c r="M813" s="47" t="s">
        <v>51</v>
      </c>
      <c r="N813" s="48" t="s">
        <v>52</v>
      </c>
      <c r="O813" s="49" t="s">
        <v>51</v>
      </c>
      <c r="P813" s="48" t="s">
        <v>53</v>
      </c>
      <c r="Q813" s="47" t="s">
        <v>51</v>
      </c>
      <c r="R813" s="48" t="s">
        <v>52</v>
      </c>
      <c r="S813" s="49" t="s">
        <v>51</v>
      </c>
      <c r="T813" s="48" t="s">
        <v>53</v>
      </c>
      <c r="U813" s="49" t="s">
        <v>51</v>
      </c>
      <c r="V813" s="49" t="s">
        <v>16</v>
      </c>
      <c r="W813" s="49" t="s">
        <v>17</v>
      </c>
      <c r="X813" s="49" t="s">
        <v>18</v>
      </c>
      <c r="Y813" s="49" t="s">
        <v>19</v>
      </c>
      <c r="Z813" s="50" t="s">
        <v>54</v>
      </c>
      <c r="AA813" s="1">
        <v>1</v>
      </c>
      <c r="AB813" s="1">
        <v>28</v>
      </c>
    </row>
    <row r="814" spans="1:28" x14ac:dyDescent="0.3">
      <c r="A814" s="51">
        <v>200</v>
      </c>
      <c r="B814" s="52">
        <v>-1.7168165905999999</v>
      </c>
      <c r="C814" s="53">
        <v>200</v>
      </c>
      <c r="D814" s="52">
        <v>-1.1799761343999999</v>
      </c>
      <c r="E814" s="51">
        <v>200</v>
      </c>
      <c r="F814" s="52">
        <v>-1.7741981098999999</v>
      </c>
      <c r="G814" s="53">
        <v>200</v>
      </c>
      <c r="H814" s="52">
        <v>-0.78126272109999995</v>
      </c>
      <c r="I814" s="51">
        <v>200</v>
      </c>
      <c r="J814" s="52">
        <v>-1.7283766568000001</v>
      </c>
      <c r="K814" s="53">
        <v>200</v>
      </c>
      <c r="L814" s="52">
        <v>-1.0062879265</v>
      </c>
      <c r="M814" s="51">
        <v>200</v>
      </c>
      <c r="N814" s="52">
        <v>-1.7277391692999999</v>
      </c>
      <c r="O814" s="53">
        <v>200</v>
      </c>
      <c r="P814" s="52">
        <v>-0.78043717509999999</v>
      </c>
      <c r="Q814" s="51">
        <v>200</v>
      </c>
      <c r="R814" s="52">
        <v>-1.7289798359999999</v>
      </c>
      <c r="S814" s="53">
        <v>200</v>
      </c>
      <c r="T814" s="52">
        <v>-0.92662419389999995</v>
      </c>
      <c r="U814" s="53">
        <v>200</v>
      </c>
      <c r="V814" s="53">
        <f t="shared" ref="V814:V862" si="144">MEDIAN(B814,F814,J814,N814,R814)</f>
        <v>-1.7283766568000001</v>
      </c>
      <c r="W814" s="53">
        <f t="shared" ref="W814:W862" si="145">_xlfn.STDEV.S(B814,F814,J814,N814,R814)</f>
        <v>2.2359071583507965E-2</v>
      </c>
      <c r="X814" s="53">
        <f t="shared" ref="X814:X862" si="146">MEDIAN(D814,H814,L814,P814,T814)</f>
        <v>-0.92662419389999995</v>
      </c>
      <c r="Y814" s="53">
        <f t="shared" ref="Y814:Y862" si="147">_xlfn.STDEV.S(D814,H814,L814,P814,T814)</f>
        <v>0.16784681472907481</v>
      </c>
      <c r="Z814" s="54">
        <f>Y814+W814</f>
        <v>0.19020588631258278</v>
      </c>
      <c r="AA814" s="1">
        <v>2</v>
      </c>
      <c r="AB814" s="1">
        <v>28</v>
      </c>
    </row>
    <row r="815" spans="1:28" x14ac:dyDescent="0.3">
      <c r="A815" s="51">
        <v>300</v>
      </c>
      <c r="B815" s="52">
        <v>-1.7459929646000001</v>
      </c>
      <c r="C815" s="53">
        <v>300</v>
      </c>
      <c r="D815" s="52">
        <v>-0.95399442899999998</v>
      </c>
      <c r="E815" s="51">
        <v>300</v>
      </c>
      <c r="F815" s="52">
        <v>-1.7687836593999999</v>
      </c>
      <c r="G815" s="53">
        <v>300</v>
      </c>
      <c r="H815" s="52">
        <v>-0.89984198179999997</v>
      </c>
      <c r="I815" s="51">
        <v>300</v>
      </c>
      <c r="J815" s="52">
        <v>-1.7530364093999999</v>
      </c>
      <c r="K815" s="53">
        <v>300</v>
      </c>
      <c r="L815" s="52">
        <v>-0.79229308669999998</v>
      </c>
      <c r="M815" s="51">
        <v>300</v>
      </c>
      <c r="N815" s="52">
        <v>-1.7503122594</v>
      </c>
      <c r="O815" s="53">
        <v>300</v>
      </c>
      <c r="P815" s="52">
        <v>-0.62215007789999999</v>
      </c>
      <c r="Q815" s="51">
        <v>300</v>
      </c>
      <c r="R815" s="52">
        <v>-1.7453875506000001</v>
      </c>
      <c r="S815" s="53">
        <v>300</v>
      </c>
      <c r="T815" s="52">
        <v>-0.62569310609999995</v>
      </c>
      <c r="U815" s="53">
        <v>300</v>
      </c>
      <c r="V815" s="53">
        <f t="shared" si="144"/>
        <v>-1.7503122594</v>
      </c>
      <c r="W815" s="53">
        <f t="shared" si="145"/>
        <v>9.5256861071306761E-3</v>
      </c>
      <c r="X815" s="53">
        <f t="shared" si="146"/>
        <v>-0.79229308669999998</v>
      </c>
      <c r="Y815" s="53">
        <f t="shared" si="147"/>
        <v>0.15289476086820519</v>
      </c>
      <c r="Z815" s="54">
        <f t="shared" ref="Z815:Z862" si="148">Y815+W815</f>
        <v>0.16242044697533586</v>
      </c>
      <c r="AA815" s="1">
        <v>3</v>
      </c>
      <c r="AB815" s="1">
        <v>27.75</v>
      </c>
    </row>
    <row r="816" spans="1:28" x14ac:dyDescent="0.3">
      <c r="A816" s="51">
        <v>400</v>
      </c>
      <c r="B816" s="52">
        <v>-1.7327117761999999</v>
      </c>
      <c r="C816" s="53">
        <v>400</v>
      </c>
      <c r="D816" s="52">
        <v>-1.2660067612999999</v>
      </c>
      <c r="E816" s="51">
        <v>400</v>
      </c>
      <c r="F816" s="52">
        <v>-1.7649299064999999</v>
      </c>
      <c r="G816" s="53">
        <v>400</v>
      </c>
      <c r="H816" s="52">
        <v>-0.71150625430000003</v>
      </c>
      <c r="I816" s="51">
        <v>400</v>
      </c>
      <c r="J816" s="52">
        <v>-1.7527096329</v>
      </c>
      <c r="K816" s="53">
        <v>400</v>
      </c>
      <c r="L816" s="52">
        <v>-0.65786522650000001</v>
      </c>
      <c r="M816" s="51">
        <v>400</v>
      </c>
      <c r="N816" s="52">
        <v>-1.7562966455</v>
      </c>
      <c r="O816" s="53">
        <v>400</v>
      </c>
      <c r="P816" s="52">
        <v>-0.62674747529999997</v>
      </c>
      <c r="Q816" s="51">
        <v>400</v>
      </c>
      <c r="R816" s="52">
        <v>-1.7543603220999999</v>
      </c>
      <c r="S816" s="53">
        <v>400</v>
      </c>
      <c r="T816" s="52">
        <v>-0.66864896080000003</v>
      </c>
      <c r="U816" s="53">
        <v>400</v>
      </c>
      <c r="V816" s="53">
        <f t="shared" si="144"/>
        <v>-1.7543603220999999</v>
      </c>
      <c r="W816" s="53">
        <f t="shared" si="145"/>
        <v>1.1869610295588154E-2</v>
      </c>
      <c r="X816" s="53">
        <f t="shared" si="146"/>
        <v>-0.66864896080000003</v>
      </c>
      <c r="Y816" s="53">
        <f t="shared" si="147"/>
        <v>0.26995686795366436</v>
      </c>
      <c r="Z816" s="54">
        <f t="shared" si="148"/>
        <v>0.2818264782492525</v>
      </c>
      <c r="AA816" s="1">
        <v>4</v>
      </c>
      <c r="AB816" s="1">
        <v>28</v>
      </c>
    </row>
    <row r="817" spans="1:28" x14ac:dyDescent="0.3">
      <c r="A817" s="51">
        <v>500</v>
      </c>
      <c r="B817" s="52">
        <v>-1.7493011714</v>
      </c>
      <c r="C817" s="53">
        <v>500</v>
      </c>
      <c r="D817" s="52">
        <v>-0.96034796479999995</v>
      </c>
      <c r="E817" s="51">
        <v>500</v>
      </c>
      <c r="F817" s="52">
        <v>-1.7707136210000001</v>
      </c>
      <c r="G817" s="53">
        <v>500</v>
      </c>
      <c r="H817" s="52">
        <v>-0.78081881050000002</v>
      </c>
      <c r="I817" s="51">
        <v>500</v>
      </c>
      <c r="J817" s="52">
        <v>-1.7462198627000001</v>
      </c>
      <c r="K817" s="53">
        <v>500</v>
      </c>
      <c r="L817" s="52">
        <v>-1.4038755161000001</v>
      </c>
      <c r="M817" s="51">
        <v>500</v>
      </c>
      <c r="N817" s="52">
        <v>-1.7885274086</v>
      </c>
      <c r="O817" s="53">
        <v>500</v>
      </c>
      <c r="P817" s="52">
        <v>-0.78236157640000004</v>
      </c>
      <c r="Q817" s="51">
        <v>500</v>
      </c>
      <c r="R817" s="52">
        <v>-1.7511967556000001</v>
      </c>
      <c r="S817" s="53">
        <v>500</v>
      </c>
      <c r="T817" s="52">
        <v>-0.72538323380000003</v>
      </c>
      <c r="U817" s="53">
        <v>500</v>
      </c>
      <c r="V817" s="53">
        <f t="shared" si="144"/>
        <v>-1.7511967556000001</v>
      </c>
      <c r="W817" s="53">
        <f t="shared" si="145"/>
        <v>1.8050951777248098E-2</v>
      </c>
      <c r="X817" s="53">
        <f t="shared" si="146"/>
        <v>-0.78236157640000004</v>
      </c>
      <c r="Y817" s="53">
        <f t="shared" si="147"/>
        <v>0.27901505451021397</v>
      </c>
      <c r="Z817" s="54">
        <f t="shared" si="148"/>
        <v>0.29706600628746205</v>
      </c>
      <c r="AA817" s="1">
        <v>5</v>
      </c>
      <c r="AB817" s="1">
        <v>27.5</v>
      </c>
    </row>
    <row r="818" spans="1:28" x14ac:dyDescent="0.3">
      <c r="A818" s="51">
        <v>600</v>
      </c>
      <c r="B818" s="52">
        <v>-1.7599171186</v>
      </c>
      <c r="C818" s="53">
        <v>600</v>
      </c>
      <c r="D818" s="52">
        <v>-0.42075937879999997</v>
      </c>
      <c r="E818" s="51">
        <v>600</v>
      </c>
      <c r="F818" s="52">
        <v>-1.7867672068</v>
      </c>
      <c r="G818" s="53">
        <v>600</v>
      </c>
      <c r="H818" s="52">
        <v>-0.74070171370000004</v>
      </c>
      <c r="I818" s="51">
        <v>600</v>
      </c>
      <c r="J818" s="52">
        <v>-1.7620424992999999</v>
      </c>
      <c r="K818" s="53">
        <v>600</v>
      </c>
      <c r="L818" s="52">
        <v>-1.4384050777999999</v>
      </c>
      <c r="M818" s="51">
        <v>600</v>
      </c>
      <c r="N818" s="52">
        <v>-1.7882480104</v>
      </c>
      <c r="O818" s="53">
        <v>600</v>
      </c>
      <c r="P818" s="52">
        <v>-0.89162480609999994</v>
      </c>
      <c r="Q818" s="51">
        <v>600</v>
      </c>
      <c r="R818" s="52">
        <v>-1.7744325094</v>
      </c>
      <c r="S818" s="53">
        <v>600</v>
      </c>
      <c r="T818" s="52">
        <v>-0.5363862881</v>
      </c>
      <c r="U818" s="53">
        <v>600</v>
      </c>
      <c r="V818" s="53">
        <f t="shared" si="144"/>
        <v>-1.7744325094</v>
      </c>
      <c r="W818" s="53">
        <f t="shared" si="145"/>
        <v>1.3295748211573095E-2</v>
      </c>
      <c r="X818" s="53">
        <f t="shared" si="146"/>
        <v>-0.74070171370000004</v>
      </c>
      <c r="Y818" s="53">
        <f t="shared" si="147"/>
        <v>0.39769103733503386</v>
      </c>
      <c r="Z818" s="54">
        <f t="shared" si="148"/>
        <v>0.41098678554660695</v>
      </c>
      <c r="AA818" s="1">
        <v>6</v>
      </c>
      <c r="AB818" s="1">
        <v>27.75</v>
      </c>
    </row>
    <row r="819" spans="1:28" x14ac:dyDescent="0.3">
      <c r="A819" s="51">
        <v>700</v>
      </c>
      <c r="B819" s="52">
        <v>-1.7587901902</v>
      </c>
      <c r="C819" s="53">
        <v>700</v>
      </c>
      <c r="D819" s="52">
        <v>-0.73736513039999996</v>
      </c>
      <c r="E819" s="51">
        <v>700</v>
      </c>
      <c r="F819" s="52">
        <v>-1.7857114292</v>
      </c>
      <c r="G819" s="53">
        <v>700</v>
      </c>
      <c r="H819" s="52">
        <v>-0.92182868799999995</v>
      </c>
      <c r="I819" s="51">
        <v>700</v>
      </c>
      <c r="J819" s="52">
        <v>-1.7728520860999999</v>
      </c>
      <c r="K819" s="53">
        <v>700</v>
      </c>
      <c r="L819" s="52">
        <v>-0.53447408649999995</v>
      </c>
      <c r="M819" s="51">
        <v>700</v>
      </c>
      <c r="N819" s="52">
        <v>-1.7859364182999999</v>
      </c>
      <c r="O819" s="53">
        <v>700</v>
      </c>
      <c r="P819" s="52">
        <v>-0.93821174919999994</v>
      </c>
      <c r="Q819" s="51">
        <v>700</v>
      </c>
      <c r="R819" s="52">
        <v>-1.7771362622</v>
      </c>
      <c r="S819" s="53">
        <v>700</v>
      </c>
      <c r="T819" s="52">
        <v>-1.1944601551</v>
      </c>
      <c r="U819" s="53">
        <v>700</v>
      </c>
      <c r="V819" s="53">
        <f t="shared" si="144"/>
        <v>-1.7771362622</v>
      </c>
      <c r="W819" s="53">
        <f t="shared" si="145"/>
        <v>1.1184653680334999E-2</v>
      </c>
      <c r="X819" s="53">
        <f t="shared" si="146"/>
        <v>-0.92182868799999995</v>
      </c>
      <c r="Y819" s="53">
        <f t="shared" si="147"/>
        <v>0.24630830995640501</v>
      </c>
      <c r="Z819" s="54">
        <f t="shared" si="148"/>
        <v>0.25749296363674001</v>
      </c>
      <c r="AA819" s="1">
        <v>7</v>
      </c>
      <c r="AB819" s="1">
        <v>28</v>
      </c>
    </row>
    <row r="820" spans="1:28" x14ac:dyDescent="0.3">
      <c r="A820" s="51">
        <v>800</v>
      </c>
      <c r="B820" s="52">
        <v>-1.7675042069</v>
      </c>
      <c r="C820" s="53">
        <v>800</v>
      </c>
      <c r="D820" s="52">
        <v>-1.2994762703</v>
      </c>
      <c r="E820" s="51">
        <v>800</v>
      </c>
      <c r="F820" s="52">
        <v>-1.8079794464000001</v>
      </c>
      <c r="G820" s="53">
        <v>800</v>
      </c>
      <c r="H820" s="52">
        <v>-0.8061812183</v>
      </c>
      <c r="I820" s="51">
        <v>800</v>
      </c>
      <c r="J820" s="52">
        <v>-1.7661085162000001</v>
      </c>
      <c r="K820" s="53">
        <v>800</v>
      </c>
      <c r="L820" s="52">
        <v>-0.81742625199999996</v>
      </c>
      <c r="M820" s="51">
        <v>800</v>
      </c>
      <c r="N820" s="52">
        <v>-1.7786076647</v>
      </c>
      <c r="O820" s="53">
        <v>800</v>
      </c>
      <c r="P820" s="52">
        <v>-0.52631898249999998</v>
      </c>
      <c r="Q820" s="51">
        <v>800</v>
      </c>
      <c r="R820" s="52">
        <v>-1.7993534882</v>
      </c>
      <c r="S820" s="53">
        <v>800</v>
      </c>
      <c r="T820" s="52">
        <v>-0.58706032850000001</v>
      </c>
      <c r="U820" s="53">
        <v>800</v>
      </c>
      <c r="V820" s="53">
        <f t="shared" si="144"/>
        <v>-1.7786076647</v>
      </c>
      <c r="W820" s="53">
        <f t="shared" si="145"/>
        <v>1.8920869482753958E-2</v>
      </c>
      <c r="X820" s="53">
        <f t="shared" si="146"/>
        <v>-0.8061812183</v>
      </c>
      <c r="Y820" s="53">
        <f t="shared" si="147"/>
        <v>0.30405473130803451</v>
      </c>
      <c r="Z820" s="54">
        <f t="shared" si="148"/>
        <v>0.32297560079078846</v>
      </c>
      <c r="AA820" s="1">
        <v>8</v>
      </c>
      <c r="AB820" s="1">
        <v>28</v>
      </c>
    </row>
    <row r="821" spans="1:28" x14ac:dyDescent="0.3">
      <c r="A821" s="51">
        <v>900</v>
      </c>
      <c r="B821" s="52">
        <v>-1.7549399298999999</v>
      </c>
      <c r="C821" s="53">
        <v>900</v>
      </c>
      <c r="D821" s="52">
        <v>-0.87990860069999999</v>
      </c>
      <c r="E821" s="51">
        <v>900</v>
      </c>
      <c r="F821" s="52">
        <v>-1.7776068053</v>
      </c>
      <c r="G821" s="53">
        <v>900</v>
      </c>
      <c r="H821" s="52">
        <v>-0.95298840060000001</v>
      </c>
      <c r="I821" s="51">
        <v>900</v>
      </c>
      <c r="J821" s="52">
        <v>-1.810472396</v>
      </c>
      <c r="K821" s="53">
        <v>900</v>
      </c>
      <c r="L821" s="52">
        <v>-0.54321793640000005</v>
      </c>
      <c r="M821" s="51">
        <v>900</v>
      </c>
      <c r="N821" s="52">
        <v>-1.7800716213000001</v>
      </c>
      <c r="O821" s="53">
        <v>900</v>
      </c>
      <c r="P821" s="52">
        <v>-0.99957418220000005</v>
      </c>
      <c r="Q821" s="51">
        <v>900</v>
      </c>
      <c r="R821" s="52">
        <v>-1.7860113282000001</v>
      </c>
      <c r="S821" s="53">
        <v>900</v>
      </c>
      <c r="T821" s="52">
        <v>-0.37357717579999999</v>
      </c>
      <c r="U821" s="53">
        <v>900</v>
      </c>
      <c r="V821" s="53">
        <f t="shared" si="144"/>
        <v>-1.7800716213000001</v>
      </c>
      <c r="W821" s="53">
        <f t="shared" si="145"/>
        <v>1.9886383746138388E-2</v>
      </c>
      <c r="X821" s="53">
        <f t="shared" si="146"/>
        <v>-0.87990860069999999</v>
      </c>
      <c r="Y821" s="53">
        <f t="shared" si="147"/>
        <v>0.27605283211541048</v>
      </c>
      <c r="Z821" s="54">
        <f t="shared" si="148"/>
        <v>0.29593921586154887</v>
      </c>
      <c r="AA821" s="1">
        <v>9</v>
      </c>
      <c r="AB821" s="1">
        <v>28</v>
      </c>
    </row>
    <row r="822" spans="1:28" x14ac:dyDescent="0.3">
      <c r="A822" s="51" t="s">
        <v>10</v>
      </c>
      <c r="B822" s="52">
        <v>-1.7622705377000001</v>
      </c>
      <c r="C822" s="53" t="s">
        <v>10</v>
      </c>
      <c r="D822" s="52">
        <v>-1.161661979</v>
      </c>
      <c r="E822" s="51" t="s">
        <v>10</v>
      </c>
      <c r="F822" s="52">
        <v>-1.7969401134</v>
      </c>
      <c r="G822" s="53" t="s">
        <v>10</v>
      </c>
      <c r="H822" s="52">
        <v>-1.0134238929999999</v>
      </c>
      <c r="I822" s="51" t="s">
        <v>10</v>
      </c>
      <c r="J822" s="52">
        <v>-1.8026519168999999</v>
      </c>
      <c r="K822" s="53" t="s">
        <v>10</v>
      </c>
      <c r="L822" s="52">
        <v>-0.55653146050000002</v>
      </c>
      <c r="M822" s="51" t="s">
        <v>10</v>
      </c>
      <c r="N822" s="52">
        <v>-1.7936873515</v>
      </c>
      <c r="O822" s="53" t="s">
        <v>10</v>
      </c>
      <c r="P822" s="52">
        <v>0.32769900759999998</v>
      </c>
      <c r="Q822" s="51" t="s">
        <v>10</v>
      </c>
      <c r="R822" s="52">
        <v>-1.786623225</v>
      </c>
      <c r="S822" s="53" t="s">
        <v>10</v>
      </c>
      <c r="T822" s="52">
        <v>-0.85478420919999998</v>
      </c>
      <c r="U822" s="53" t="s">
        <v>10</v>
      </c>
      <c r="V822" s="53">
        <f t="shared" si="144"/>
        <v>-1.7936873515</v>
      </c>
      <c r="W822" s="53">
        <f t="shared" si="145"/>
        <v>1.5731389733412638E-2</v>
      </c>
      <c r="X822" s="53">
        <f t="shared" si="146"/>
        <v>-0.85478420919999998</v>
      </c>
      <c r="Y822" s="53">
        <f t="shared" si="147"/>
        <v>0.59169841338588114</v>
      </c>
      <c r="Z822" s="54">
        <f t="shared" si="148"/>
        <v>0.60742980311929373</v>
      </c>
      <c r="AA822" s="1">
        <v>10</v>
      </c>
      <c r="AB822" s="1">
        <v>27.75</v>
      </c>
    </row>
    <row r="823" spans="1:28" x14ac:dyDescent="0.3">
      <c r="A823" s="51" t="s">
        <v>9</v>
      </c>
      <c r="B823" s="52">
        <v>-1.8210481038999999</v>
      </c>
      <c r="C823" s="53" t="s">
        <v>9</v>
      </c>
      <c r="D823" s="52">
        <v>-1.1113183169</v>
      </c>
      <c r="E823" s="51" t="s">
        <v>9</v>
      </c>
      <c r="F823" s="52">
        <v>-1.8375074146000001</v>
      </c>
      <c r="G823" s="53" t="s">
        <v>9</v>
      </c>
      <c r="H823" s="52">
        <v>-1.0795141986000001</v>
      </c>
      <c r="I823" s="51" t="s">
        <v>9</v>
      </c>
      <c r="J823" s="52">
        <v>-1.7801490916</v>
      </c>
      <c r="K823" s="53" t="s">
        <v>9</v>
      </c>
      <c r="L823" s="52">
        <v>-2.2628749092999998</v>
      </c>
      <c r="M823" s="51" t="s">
        <v>9</v>
      </c>
      <c r="N823" s="52">
        <v>-1.847254873</v>
      </c>
      <c r="O823" s="53" t="s">
        <v>9</v>
      </c>
      <c r="P823" s="52">
        <v>-0.65292953480000004</v>
      </c>
      <c r="Q823" s="51" t="s">
        <v>9</v>
      </c>
      <c r="R823" s="52">
        <v>-1.8125458732999999</v>
      </c>
      <c r="S823" s="53" t="s">
        <v>9</v>
      </c>
      <c r="T823" s="52">
        <v>-0.17555948490000001</v>
      </c>
      <c r="U823" s="53" t="s">
        <v>9</v>
      </c>
      <c r="V823" s="53">
        <f t="shared" si="144"/>
        <v>-1.8210481038999999</v>
      </c>
      <c r="W823" s="53">
        <f t="shared" si="145"/>
        <v>2.5950184504518758E-2</v>
      </c>
      <c r="X823" s="53">
        <f t="shared" si="146"/>
        <v>-1.0795141986000001</v>
      </c>
      <c r="Y823" s="53">
        <f t="shared" si="147"/>
        <v>0.77424163154837211</v>
      </c>
      <c r="Z823" s="54">
        <f t="shared" si="148"/>
        <v>0.80019181605289091</v>
      </c>
      <c r="AA823" s="1" t="s">
        <v>48</v>
      </c>
      <c r="AB823" s="1">
        <f>AVERAGE(AB813:AB822)</f>
        <v>27.875</v>
      </c>
    </row>
    <row r="824" spans="1:28" x14ac:dyDescent="0.3">
      <c r="A824" s="51" t="s">
        <v>8</v>
      </c>
      <c r="B824" s="52">
        <v>-1.8582890271000001</v>
      </c>
      <c r="C824" s="53" t="s">
        <v>8</v>
      </c>
      <c r="D824" s="52">
        <v>-1.5391762742999999</v>
      </c>
      <c r="E824" s="51" t="s">
        <v>8</v>
      </c>
      <c r="F824" s="52">
        <v>-1.8696169885</v>
      </c>
      <c r="G824" s="53" t="s">
        <v>8</v>
      </c>
      <c r="H824" s="52">
        <v>-2.4863529833000002</v>
      </c>
      <c r="I824" s="51" t="s">
        <v>8</v>
      </c>
      <c r="J824" s="52">
        <v>-1.8446003438</v>
      </c>
      <c r="K824" s="53" t="s">
        <v>8</v>
      </c>
      <c r="L824" s="52">
        <v>-0.38322893670000002</v>
      </c>
      <c r="M824" s="51" t="s">
        <v>8</v>
      </c>
      <c r="N824" s="52">
        <v>-1.8187415948000001</v>
      </c>
      <c r="O824" s="53" t="s">
        <v>8</v>
      </c>
      <c r="P824" s="52">
        <v>-2.4234630794999998</v>
      </c>
      <c r="Q824" s="51" t="s">
        <v>8</v>
      </c>
      <c r="R824" s="52">
        <v>-1.8466617283</v>
      </c>
      <c r="S824" s="53" t="s">
        <v>8</v>
      </c>
      <c r="T824" s="52">
        <v>-1.2859095576999999</v>
      </c>
      <c r="U824" s="53" t="s">
        <v>8</v>
      </c>
      <c r="V824" s="53">
        <f t="shared" si="144"/>
        <v>-1.8466617283</v>
      </c>
      <c r="W824" s="53">
        <f t="shared" si="145"/>
        <v>1.8984778727260097E-2</v>
      </c>
      <c r="X824" s="53">
        <f t="shared" si="146"/>
        <v>-1.5391762742999999</v>
      </c>
      <c r="Y824" s="53">
        <f t="shared" si="147"/>
        <v>0.87232537330842119</v>
      </c>
      <c r="Z824" s="54">
        <f t="shared" si="148"/>
        <v>0.89131015203568131</v>
      </c>
    </row>
    <row r="825" spans="1:28" x14ac:dyDescent="0.3">
      <c r="A825" s="51" t="s">
        <v>21</v>
      </c>
      <c r="B825" s="52">
        <v>-1.8154912431000001</v>
      </c>
      <c r="C825" s="53" t="s">
        <v>21</v>
      </c>
      <c r="D825" s="52">
        <v>-1.3902011031999999</v>
      </c>
      <c r="E825" s="51" t="s">
        <v>21</v>
      </c>
      <c r="F825" s="52">
        <v>-1.8765678049000001</v>
      </c>
      <c r="G825" s="53" t="s">
        <v>21</v>
      </c>
      <c r="H825" s="52">
        <v>-1.1937806701</v>
      </c>
      <c r="I825" s="51" t="s">
        <v>21</v>
      </c>
      <c r="J825" s="52">
        <v>-1.8552428218000001</v>
      </c>
      <c r="K825" s="53" t="s">
        <v>21</v>
      </c>
      <c r="L825" s="52">
        <v>-1.4204471589000001</v>
      </c>
      <c r="M825" s="51" t="s">
        <v>21</v>
      </c>
      <c r="N825" s="52">
        <v>-1.8144049335000001</v>
      </c>
      <c r="O825" s="53" t="s">
        <v>21</v>
      </c>
      <c r="P825" s="52">
        <v>-1.5660441969000001</v>
      </c>
      <c r="Q825" s="51" t="s">
        <v>21</v>
      </c>
      <c r="R825" s="52">
        <v>-1.8485018548000001</v>
      </c>
      <c r="S825" s="53" t="s">
        <v>21</v>
      </c>
      <c r="T825" s="52">
        <v>-2.2621698185999999</v>
      </c>
      <c r="U825" s="53" t="s">
        <v>21</v>
      </c>
      <c r="V825" s="53">
        <f t="shared" si="144"/>
        <v>-1.8485018548000001</v>
      </c>
      <c r="W825" s="53">
        <f t="shared" si="145"/>
        <v>2.6817777501843262E-2</v>
      </c>
      <c r="X825" s="53">
        <f t="shared" si="146"/>
        <v>-1.4204471589000001</v>
      </c>
      <c r="Y825" s="53">
        <f t="shared" si="147"/>
        <v>0.41087988891767235</v>
      </c>
      <c r="Z825" s="54">
        <f t="shared" si="148"/>
        <v>0.43769766641951563</v>
      </c>
    </row>
    <row r="826" spans="1:28" x14ac:dyDescent="0.3">
      <c r="A826" s="51" t="s">
        <v>7</v>
      </c>
      <c r="B826" s="52">
        <v>-1.7929082902</v>
      </c>
      <c r="C826" s="53" t="s">
        <v>7</v>
      </c>
      <c r="D826" s="52">
        <v>-3.2843938314000001</v>
      </c>
      <c r="E826" s="51" t="s">
        <v>7</v>
      </c>
      <c r="F826" s="52">
        <v>-1.8785666726000001</v>
      </c>
      <c r="G826" s="53" t="s">
        <v>7</v>
      </c>
      <c r="H826" s="52">
        <v>-2.2795298755000002</v>
      </c>
      <c r="I826" s="51" t="s">
        <v>7</v>
      </c>
      <c r="J826" s="52">
        <v>-1.8411719553000001</v>
      </c>
      <c r="K826" s="53" t="s">
        <v>7</v>
      </c>
      <c r="L826" s="52">
        <v>-1.3517974596</v>
      </c>
      <c r="M826" s="51" t="s">
        <v>7</v>
      </c>
      <c r="N826" s="52">
        <v>-1.8505379909999999</v>
      </c>
      <c r="O826" s="53" t="s">
        <v>7</v>
      </c>
      <c r="P826" s="52">
        <v>-2.3543163922999999</v>
      </c>
      <c r="Q826" s="51" t="s">
        <v>7</v>
      </c>
      <c r="R826" s="52">
        <v>-1.9012618262000001</v>
      </c>
      <c r="S826" s="53" t="s">
        <v>7</v>
      </c>
      <c r="T826" s="52">
        <v>-3.0336173139999998</v>
      </c>
      <c r="U826" s="53" t="s">
        <v>7</v>
      </c>
      <c r="V826" s="53">
        <f t="shared" si="144"/>
        <v>-1.8505379909999999</v>
      </c>
      <c r="W826" s="53">
        <f t="shared" si="145"/>
        <v>4.1048066678156872E-2</v>
      </c>
      <c r="X826" s="53">
        <f t="shared" si="146"/>
        <v>-2.3543163922999999</v>
      </c>
      <c r="Y826" s="53">
        <f t="shared" si="147"/>
        <v>0.75506799393737745</v>
      </c>
      <c r="Z826" s="54">
        <f t="shared" si="148"/>
        <v>0.7961160606155343</v>
      </c>
    </row>
    <row r="827" spans="1:28" x14ac:dyDescent="0.3">
      <c r="A827" s="51" t="s">
        <v>22</v>
      </c>
      <c r="B827" s="52">
        <v>-1.9222413540000001</v>
      </c>
      <c r="C827" s="53" t="s">
        <v>22</v>
      </c>
      <c r="D827" s="52">
        <v>-2.6516993539999998</v>
      </c>
      <c r="E827" s="51" t="s">
        <v>22</v>
      </c>
      <c r="F827" s="52">
        <v>-1.8803703935</v>
      </c>
      <c r="G827" s="53" t="s">
        <v>22</v>
      </c>
      <c r="H827" s="52">
        <v>-2.9767667465000001</v>
      </c>
      <c r="I827" s="51" t="s">
        <v>22</v>
      </c>
      <c r="J827" s="52">
        <v>-1.8510850746</v>
      </c>
      <c r="K827" s="53" t="s">
        <v>22</v>
      </c>
      <c r="L827" s="52">
        <v>-1.9323450362000001</v>
      </c>
      <c r="M827" s="51" t="s">
        <v>22</v>
      </c>
      <c r="N827" s="52">
        <v>-1.8473469470999999</v>
      </c>
      <c r="O827" s="53" t="s">
        <v>22</v>
      </c>
      <c r="P827" s="52">
        <v>-2.9947459751999999</v>
      </c>
      <c r="Q827" s="51" t="s">
        <v>22</v>
      </c>
      <c r="R827" s="52">
        <v>-1.8642249985999999</v>
      </c>
      <c r="S827" s="53" t="s">
        <v>22</v>
      </c>
      <c r="T827" s="52">
        <v>-2.4740069411999999</v>
      </c>
      <c r="U827" s="53" t="s">
        <v>22</v>
      </c>
      <c r="V827" s="53">
        <f t="shared" si="144"/>
        <v>-1.8642249985999999</v>
      </c>
      <c r="W827" s="53">
        <f t="shared" si="145"/>
        <v>3.0390635584090175E-2</v>
      </c>
      <c r="X827" s="53">
        <f t="shared" si="146"/>
        <v>-2.6516993539999998</v>
      </c>
      <c r="Y827" s="53">
        <f t="shared" si="147"/>
        <v>0.43643813545399218</v>
      </c>
      <c r="Z827" s="54">
        <f t="shared" si="148"/>
        <v>0.46682877103808235</v>
      </c>
    </row>
    <row r="828" spans="1:28" x14ac:dyDescent="0.3">
      <c r="A828" s="51" t="s">
        <v>23</v>
      </c>
      <c r="B828" s="52">
        <v>-1.9021539731999999</v>
      </c>
      <c r="C828" s="53" t="s">
        <v>23</v>
      </c>
      <c r="D828" s="52">
        <v>-2.1041368128000002</v>
      </c>
      <c r="E828" s="51" t="s">
        <v>23</v>
      </c>
      <c r="F828" s="52">
        <v>-1.8867933535999999</v>
      </c>
      <c r="G828" s="53" t="s">
        <v>23</v>
      </c>
      <c r="H828" s="52">
        <v>-2.8862608778999999</v>
      </c>
      <c r="I828" s="51" t="s">
        <v>23</v>
      </c>
      <c r="J828" s="52">
        <v>-1.8546849203</v>
      </c>
      <c r="K828" s="53" t="s">
        <v>23</v>
      </c>
      <c r="L828" s="52">
        <v>-2.2240679395999998</v>
      </c>
      <c r="M828" s="51" t="s">
        <v>23</v>
      </c>
      <c r="N828" s="52">
        <v>-1.8306817394999999</v>
      </c>
      <c r="O828" s="53" t="s">
        <v>23</v>
      </c>
      <c r="P828" s="52">
        <v>-3.4386592483</v>
      </c>
      <c r="Q828" s="51" t="s">
        <v>23</v>
      </c>
      <c r="R828" s="52">
        <v>-1.8995900952</v>
      </c>
      <c r="S828" s="53" t="s">
        <v>23</v>
      </c>
      <c r="T828" s="52">
        <v>-2.6573835400000001</v>
      </c>
      <c r="U828" s="53" t="s">
        <v>23</v>
      </c>
      <c r="V828" s="53">
        <f t="shared" si="144"/>
        <v>-1.8867933535999999</v>
      </c>
      <c r="W828" s="53">
        <f t="shared" si="145"/>
        <v>3.1055050721456763E-2</v>
      </c>
      <c r="X828" s="53">
        <f t="shared" si="146"/>
        <v>-2.6573835400000001</v>
      </c>
      <c r="Y828" s="53">
        <f t="shared" si="147"/>
        <v>0.53770568494543713</v>
      </c>
      <c r="Z828" s="54">
        <f t="shared" si="148"/>
        <v>0.56876073566689389</v>
      </c>
    </row>
    <row r="829" spans="1:28" x14ac:dyDescent="0.3">
      <c r="A829" s="51" t="s">
        <v>6</v>
      </c>
      <c r="B829" s="52">
        <v>-1.8984706461</v>
      </c>
      <c r="C829" s="53" t="s">
        <v>6</v>
      </c>
      <c r="D829" s="52">
        <v>-2.5628250924999998</v>
      </c>
      <c r="E829" s="51" t="s">
        <v>6</v>
      </c>
      <c r="F829" s="52">
        <v>-1.9244930211</v>
      </c>
      <c r="G829" s="53" t="s">
        <v>6</v>
      </c>
      <c r="H829" s="52">
        <v>-2.4232661772999999</v>
      </c>
      <c r="I829" s="51" t="s">
        <v>6</v>
      </c>
      <c r="J829" s="52">
        <v>-1.8633298698</v>
      </c>
      <c r="K829" s="53" t="s">
        <v>6</v>
      </c>
      <c r="L829" s="52">
        <v>-2.7504493608999998</v>
      </c>
      <c r="M829" s="51" t="s">
        <v>6</v>
      </c>
      <c r="N829" s="52">
        <v>-1.8450386089999999</v>
      </c>
      <c r="O829" s="53" t="s">
        <v>6</v>
      </c>
      <c r="P829" s="52">
        <v>-3.4051729522</v>
      </c>
      <c r="Q829" s="51" t="s">
        <v>6</v>
      </c>
      <c r="R829" s="52">
        <v>-1.9008577198000001</v>
      </c>
      <c r="S829" s="53" t="s">
        <v>6</v>
      </c>
      <c r="T829" s="52">
        <v>-3.398505229</v>
      </c>
      <c r="U829" s="53" t="s">
        <v>6</v>
      </c>
      <c r="V829" s="53">
        <f t="shared" si="144"/>
        <v>-1.8984706461</v>
      </c>
      <c r="W829" s="53">
        <f t="shared" si="145"/>
        <v>3.1815062386813101E-2</v>
      </c>
      <c r="X829" s="53">
        <f t="shared" si="146"/>
        <v>-2.7504493608999998</v>
      </c>
      <c r="Y829" s="53">
        <f t="shared" si="147"/>
        <v>0.46548660400104158</v>
      </c>
      <c r="Z829" s="54">
        <f t="shared" si="148"/>
        <v>0.49730166638785467</v>
      </c>
    </row>
    <row r="830" spans="1:28" x14ac:dyDescent="0.3">
      <c r="A830" s="51" t="s">
        <v>24</v>
      </c>
      <c r="B830" s="52">
        <v>-1.8793875012000001</v>
      </c>
      <c r="C830" s="53" t="s">
        <v>24</v>
      </c>
      <c r="D830" s="52">
        <v>-3.1616673132000002</v>
      </c>
      <c r="E830" s="51" t="s">
        <v>24</v>
      </c>
      <c r="F830" s="52">
        <v>-1.9087541326999999</v>
      </c>
      <c r="G830" s="53" t="s">
        <v>24</v>
      </c>
      <c r="H830" s="52">
        <v>-3.9589091041</v>
      </c>
      <c r="I830" s="51" t="s">
        <v>24</v>
      </c>
      <c r="J830" s="52">
        <v>-1.8829144121000001</v>
      </c>
      <c r="K830" s="53" t="s">
        <v>24</v>
      </c>
      <c r="L830" s="52">
        <v>-3.8605677215999998</v>
      </c>
      <c r="M830" s="51" t="s">
        <v>24</v>
      </c>
      <c r="N830" s="52">
        <v>-1.9146271711</v>
      </c>
      <c r="O830" s="53" t="s">
        <v>24</v>
      </c>
      <c r="P830" s="52">
        <v>-2.9768686261999999</v>
      </c>
      <c r="Q830" s="51" t="s">
        <v>24</v>
      </c>
      <c r="R830" s="52">
        <v>-1.8788156424</v>
      </c>
      <c r="S830" s="53" t="s">
        <v>24</v>
      </c>
      <c r="T830" s="52">
        <v>-3.6272052047000001</v>
      </c>
      <c r="U830" s="53" t="s">
        <v>24</v>
      </c>
      <c r="V830" s="53">
        <f t="shared" si="144"/>
        <v>-1.8829144121000001</v>
      </c>
      <c r="W830" s="53">
        <f t="shared" si="145"/>
        <v>1.7350015893011723E-2</v>
      </c>
      <c r="X830" s="53">
        <f t="shared" si="146"/>
        <v>-3.6272052047000001</v>
      </c>
      <c r="Y830" s="53">
        <f t="shared" si="147"/>
        <v>0.43112377356284642</v>
      </c>
      <c r="Z830" s="54">
        <f t="shared" si="148"/>
        <v>0.44847378945585814</v>
      </c>
    </row>
    <row r="831" spans="1:28" x14ac:dyDescent="0.3">
      <c r="A831" s="51" t="s">
        <v>25</v>
      </c>
      <c r="B831" s="52">
        <v>-1.8631253060999999</v>
      </c>
      <c r="C831" s="53" t="s">
        <v>25</v>
      </c>
      <c r="D831" s="52">
        <v>-3.5381906712000002</v>
      </c>
      <c r="E831" s="51" t="s">
        <v>25</v>
      </c>
      <c r="F831" s="52">
        <v>-1.8947032442</v>
      </c>
      <c r="G831" s="53" t="s">
        <v>25</v>
      </c>
      <c r="H831" s="52">
        <v>-3.8165929443</v>
      </c>
      <c r="I831" s="51" t="s">
        <v>25</v>
      </c>
      <c r="J831" s="52">
        <v>-1.953007865</v>
      </c>
      <c r="K831" s="53" t="s">
        <v>25</v>
      </c>
      <c r="L831" s="52">
        <v>-3.558913108</v>
      </c>
      <c r="M831" s="51" t="s">
        <v>25</v>
      </c>
      <c r="N831" s="52">
        <v>-1.9642486548</v>
      </c>
      <c r="O831" s="53" t="s">
        <v>25</v>
      </c>
      <c r="P831" s="52">
        <v>-3.5130008205999999</v>
      </c>
      <c r="Q831" s="51" t="s">
        <v>25</v>
      </c>
      <c r="R831" s="52">
        <v>-1.9466894132999999</v>
      </c>
      <c r="S831" s="53" t="s">
        <v>25</v>
      </c>
      <c r="T831" s="52">
        <v>-3.5311887173000001</v>
      </c>
      <c r="U831" s="53" t="s">
        <v>25</v>
      </c>
      <c r="V831" s="53">
        <f t="shared" si="144"/>
        <v>-1.9466894132999999</v>
      </c>
      <c r="W831" s="53">
        <f t="shared" si="145"/>
        <v>4.34154880789165E-2</v>
      </c>
      <c r="X831" s="53">
        <f t="shared" si="146"/>
        <v>-3.5381906712000002</v>
      </c>
      <c r="Y831" s="53">
        <f t="shared" si="147"/>
        <v>0.12685638118438103</v>
      </c>
      <c r="Z831" s="54">
        <f t="shared" si="148"/>
        <v>0.17027186926329752</v>
      </c>
    </row>
    <row r="832" spans="1:28" x14ac:dyDescent="0.3">
      <c r="A832" s="51" t="s">
        <v>26</v>
      </c>
      <c r="B832" s="52">
        <v>-1.9932347684</v>
      </c>
      <c r="C832" s="53" t="s">
        <v>26</v>
      </c>
      <c r="D832" s="52">
        <v>-6.4081629963999998</v>
      </c>
      <c r="E832" s="51" t="s">
        <v>26</v>
      </c>
      <c r="F832" s="52">
        <v>-2.0575882174000002</v>
      </c>
      <c r="G832" s="53" t="s">
        <v>26</v>
      </c>
      <c r="H832" s="52">
        <v>-6.6075912797000003</v>
      </c>
      <c r="I832" s="51" t="s">
        <v>26</v>
      </c>
      <c r="J832" s="52">
        <v>-2.0711445396000001</v>
      </c>
      <c r="K832" s="53" t="s">
        <v>26</v>
      </c>
      <c r="L832" s="52">
        <v>-6.7070765024999996</v>
      </c>
      <c r="M832" s="51" t="s">
        <v>26</v>
      </c>
      <c r="N832" s="52">
        <v>-2.0360003849999999</v>
      </c>
      <c r="O832" s="53" t="s">
        <v>26</v>
      </c>
      <c r="P832" s="52">
        <v>-6.5270842333000001</v>
      </c>
      <c r="Q832" s="51" t="s">
        <v>26</v>
      </c>
      <c r="R832" s="52">
        <v>-2.024134868</v>
      </c>
      <c r="S832" s="53" t="s">
        <v>26</v>
      </c>
      <c r="T832" s="52">
        <v>-6.3490409263999998</v>
      </c>
      <c r="U832" s="53" t="s">
        <v>26</v>
      </c>
      <c r="V832" s="53">
        <f t="shared" si="144"/>
        <v>-2.0360003849999999</v>
      </c>
      <c r="W832" s="53">
        <f t="shared" si="145"/>
        <v>3.0290063759148115E-2</v>
      </c>
      <c r="X832" s="53">
        <f t="shared" si="146"/>
        <v>-6.5270842333000001</v>
      </c>
      <c r="Y832" s="53">
        <f t="shared" si="147"/>
        <v>0.14530514326409349</v>
      </c>
      <c r="Z832" s="54">
        <f t="shared" si="148"/>
        <v>0.17559520702324161</v>
      </c>
    </row>
    <row r="833" spans="1:26" x14ac:dyDescent="0.3">
      <c r="A833" s="51" t="s">
        <v>27</v>
      </c>
      <c r="B833" s="52">
        <v>-2.1039003103999998</v>
      </c>
      <c r="C833" s="53" t="s">
        <v>27</v>
      </c>
      <c r="D833" s="52">
        <v>-10.6875844586</v>
      </c>
      <c r="E833" s="51" t="s">
        <v>27</v>
      </c>
      <c r="F833" s="52">
        <v>-2.1027634777999999</v>
      </c>
      <c r="G833" s="53" t="s">
        <v>27</v>
      </c>
      <c r="H833" s="52">
        <v>-9.5954920351999995</v>
      </c>
      <c r="I833" s="51" t="s">
        <v>27</v>
      </c>
      <c r="J833" s="52">
        <v>-2.1423634126</v>
      </c>
      <c r="K833" s="53" t="s">
        <v>27</v>
      </c>
      <c r="L833" s="52">
        <v>-10.3456135508</v>
      </c>
      <c r="M833" s="51" t="s">
        <v>27</v>
      </c>
      <c r="N833" s="52">
        <v>-2.0683419329000001</v>
      </c>
      <c r="O833" s="53" t="s">
        <v>27</v>
      </c>
      <c r="P833" s="52">
        <v>-9.6192618793999998</v>
      </c>
      <c r="Q833" s="51" t="s">
        <v>27</v>
      </c>
      <c r="R833" s="52">
        <v>-2.1020652732</v>
      </c>
      <c r="S833" s="53" t="s">
        <v>27</v>
      </c>
      <c r="T833" s="52">
        <v>-9.8704020869000004</v>
      </c>
      <c r="U833" s="53" t="s">
        <v>27</v>
      </c>
      <c r="V833" s="53">
        <f t="shared" si="144"/>
        <v>-2.1027634777999999</v>
      </c>
      <c r="W833" s="53">
        <f t="shared" si="145"/>
        <v>2.6212913275106674E-2</v>
      </c>
      <c r="X833" s="53">
        <f t="shared" si="146"/>
        <v>-9.8704020869000004</v>
      </c>
      <c r="Y833" s="53">
        <f t="shared" si="147"/>
        <v>0.47822677909391198</v>
      </c>
      <c r="Z833" s="54">
        <f t="shared" si="148"/>
        <v>0.50443969236901864</v>
      </c>
    </row>
    <row r="834" spans="1:26" x14ac:dyDescent="0.3">
      <c r="A834" s="51" t="s">
        <v>28</v>
      </c>
      <c r="B834" s="52">
        <v>-2.2703307478000001</v>
      </c>
      <c r="C834" s="53" t="s">
        <v>28</v>
      </c>
      <c r="D834" s="52">
        <v>-13.693543443699999</v>
      </c>
      <c r="E834" s="51" t="s">
        <v>28</v>
      </c>
      <c r="F834" s="52">
        <v>-2.2744524582999999</v>
      </c>
      <c r="G834" s="53" t="s">
        <v>28</v>
      </c>
      <c r="H834" s="52">
        <v>-12.969376173700001</v>
      </c>
      <c r="I834" s="51" t="s">
        <v>28</v>
      </c>
      <c r="J834" s="52">
        <v>-2.2312470724</v>
      </c>
      <c r="K834" s="53" t="s">
        <v>28</v>
      </c>
      <c r="L834" s="52">
        <v>-12.6824982317</v>
      </c>
      <c r="M834" s="51" t="s">
        <v>28</v>
      </c>
      <c r="N834" s="52">
        <v>-2.1979059384999999</v>
      </c>
      <c r="O834" s="53" t="s">
        <v>28</v>
      </c>
      <c r="P834" s="52">
        <v>-12.672338397500001</v>
      </c>
      <c r="Q834" s="51" t="s">
        <v>28</v>
      </c>
      <c r="R834" s="52">
        <v>-2.2849625198000001</v>
      </c>
      <c r="S834" s="53" t="s">
        <v>28</v>
      </c>
      <c r="T834" s="52">
        <v>-13.909899331</v>
      </c>
      <c r="U834" s="53" t="s">
        <v>28</v>
      </c>
      <c r="V834" s="53">
        <f t="shared" si="144"/>
        <v>-2.2703307478000001</v>
      </c>
      <c r="W834" s="53">
        <f t="shared" si="145"/>
        <v>3.634303869930023E-2</v>
      </c>
      <c r="X834" s="53">
        <f t="shared" si="146"/>
        <v>-12.969376173700001</v>
      </c>
      <c r="Y834" s="53">
        <f t="shared" si="147"/>
        <v>0.58006845373773996</v>
      </c>
      <c r="Z834" s="54">
        <f t="shared" si="148"/>
        <v>0.61641149243704019</v>
      </c>
    </row>
    <row r="835" spans="1:26" x14ac:dyDescent="0.3">
      <c r="A835" s="51" t="s">
        <v>29</v>
      </c>
      <c r="B835" s="52">
        <v>-2.3198295456000002</v>
      </c>
      <c r="C835" s="53" t="s">
        <v>29</v>
      </c>
      <c r="D835" s="52">
        <v>-15.2684208256</v>
      </c>
      <c r="E835" s="51" t="s">
        <v>29</v>
      </c>
      <c r="F835" s="52">
        <v>-2.4442695845000002</v>
      </c>
      <c r="G835" s="53" t="s">
        <v>29</v>
      </c>
      <c r="H835" s="52">
        <v>-16.304897991899999</v>
      </c>
      <c r="I835" s="51" t="s">
        <v>29</v>
      </c>
      <c r="J835" s="52">
        <v>-2.4063150206000001</v>
      </c>
      <c r="K835" s="53" t="s">
        <v>29</v>
      </c>
      <c r="L835" s="52">
        <v>-15.310539906200001</v>
      </c>
      <c r="M835" s="51" t="s">
        <v>29</v>
      </c>
      <c r="N835" s="52">
        <v>-2.3823259568999999</v>
      </c>
      <c r="O835" s="53" t="s">
        <v>29</v>
      </c>
      <c r="P835" s="52">
        <v>-15.315598295499999</v>
      </c>
      <c r="Q835" s="51" t="s">
        <v>29</v>
      </c>
      <c r="R835" s="52">
        <v>-2.3744241078999999</v>
      </c>
      <c r="S835" s="53" t="s">
        <v>29</v>
      </c>
      <c r="T835" s="52">
        <v>-15.9897192909</v>
      </c>
      <c r="U835" s="53" t="s">
        <v>29</v>
      </c>
      <c r="V835" s="53">
        <f t="shared" si="144"/>
        <v>-2.3823259568999999</v>
      </c>
      <c r="W835" s="53">
        <f t="shared" si="145"/>
        <v>4.5641168672452291E-2</v>
      </c>
      <c r="X835" s="53">
        <f t="shared" si="146"/>
        <v>-15.315598295499999</v>
      </c>
      <c r="Y835" s="53">
        <f t="shared" si="147"/>
        <v>0.4785971671835918</v>
      </c>
      <c r="Z835" s="54">
        <f t="shared" si="148"/>
        <v>0.52423833585604407</v>
      </c>
    </row>
    <row r="836" spans="1:26" x14ac:dyDescent="0.3">
      <c r="A836" s="51" t="s">
        <v>5</v>
      </c>
      <c r="B836" s="52">
        <v>-2.5321852887</v>
      </c>
      <c r="C836" s="53" t="s">
        <v>5</v>
      </c>
      <c r="D836" s="52">
        <v>-18.1231869165</v>
      </c>
      <c r="E836" s="51" t="s">
        <v>5</v>
      </c>
      <c r="F836" s="52">
        <v>-2.5918111131999999</v>
      </c>
      <c r="G836" s="53" t="s">
        <v>5</v>
      </c>
      <c r="H836" s="52">
        <v>-17.861862328699999</v>
      </c>
      <c r="I836" s="51" t="s">
        <v>5</v>
      </c>
      <c r="J836" s="52">
        <v>-2.5434190514999999</v>
      </c>
      <c r="K836" s="53" t="s">
        <v>5</v>
      </c>
      <c r="L836" s="52">
        <v>-17.8448316574</v>
      </c>
      <c r="M836" s="51" t="s">
        <v>5</v>
      </c>
      <c r="N836" s="52">
        <v>-2.5878477421000001</v>
      </c>
      <c r="O836" s="53" t="s">
        <v>5</v>
      </c>
      <c r="P836" s="52">
        <v>-17.575630437699999</v>
      </c>
      <c r="Q836" s="51" t="s">
        <v>5</v>
      </c>
      <c r="R836" s="52">
        <v>-2.5715709345</v>
      </c>
      <c r="S836" s="53" t="s">
        <v>5</v>
      </c>
      <c r="T836" s="52">
        <v>-16.444009786900001</v>
      </c>
      <c r="U836" s="53" t="s">
        <v>5</v>
      </c>
      <c r="V836" s="53">
        <f t="shared" si="144"/>
        <v>-2.5715709345</v>
      </c>
      <c r="W836" s="53">
        <f t="shared" si="145"/>
        <v>2.6579607312680706E-2</v>
      </c>
      <c r="X836" s="53">
        <f t="shared" si="146"/>
        <v>-17.8448316574</v>
      </c>
      <c r="Y836" s="53">
        <f t="shared" si="147"/>
        <v>0.65852438059878227</v>
      </c>
      <c r="Z836" s="54">
        <f t="shared" si="148"/>
        <v>0.68510398791146299</v>
      </c>
    </row>
    <row r="837" spans="1:26" x14ac:dyDescent="0.3">
      <c r="A837" s="51" t="s">
        <v>30</v>
      </c>
      <c r="B837" s="52">
        <v>-2.7575514808000001</v>
      </c>
      <c r="C837" s="53" t="s">
        <v>30</v>
      </c>
      <c r="D837" s="52">
        <v>-20.455255435400002</v>
      </c>
      <c r="E837" s="51" t="s">
        <v>30</v>
      </c>
      <c r="F837" s="52">
        <v>-2.7596775277000001</v>
      </c>
      <c r="G837" s="53" t="s">
        <v>30</v>
      </c>
      <c r="H837" s="52">
        <v>-20.313044418800001</v>
      </c>
      <c r="I837" s="51" t="s">
        <v>30</v>
      </c>
      <c r="J837" s="52">
        <v>-2.6984337629000001</v>
      </c>
      <c r="K837" s="53" t="s">
        <v>30</v>
      </c>
      <c r="L837" s="52">
        <v>-20.524203843599999</v>
      </c>
      <c r="M837" s="51" t="s">
        <v>30</v>
      </c>
      <c r="N837" s="52">
        <v>-2.7145653190000001</v>
      </c>
      <c r="O837" s="53" t="s">
        <v>30</v>
      </c>
      <c r="P837" s="52">
        <v>-20.818172020399999</v>
      </c>
      <c r="Q837" s="51" t="s">
        <v>30</v>
      </c>
      <c r="R837" s="52">
        <v>-2.7228923669</v>
      </c>
      <c r="S837" s="53" t="s">
        <v>30</v>
      </c>
      <c r="T837" s="52">
        <v>-20.4252455345</v>
      </c>
      <c r="U837" s="53" t="s">
        <v>30</v>
      </c>
      <c r="V837" s="53">
        <f t="shared" si="144"/>
        <v>-2.7228923669</v>
      </c>
      <c r="W837" s="53">
        <f t="shared" si="145"/>
        <v>2.7032699848582468E-2</v>
      </c>
      <c r="X837" s="53">
        <f t="shared" si="146"/>
        <v>-20.455255435400002</v>
      </c>
      <c r="Y837" s="53">
        <f t="shared" si="147"/>
        <v>0.18980509005726548</v>
      </c>
      <c r="Z837" s="54">
        <f t="shared" si="148"/>
        <v>0.21683778990584796</v>
      </c>
    </row>
    <row r="838" spans="1:26" x14ac:dyDescent="0.3">
      <c r="A838" s="51" t="s">
        <v>31</v>
      </c>
      <c r="B838" s="52">
        <v>-2.8594703491</v>
      </c>
      <c r="C838" s="53" t="s">
        <v>31</v>
      </c>
      <c r="D838" s="52">
        <v>-22.849555902599999</v>
      </c>
      <c r="E838" s="51" t="s">
        <v>31</v>
      </c>
      <c r="F838" s="52">
        <v>-2.9178715615000002</v>
      </c>
      <c r="G838" s="53" t="s">
        <v>31</v>
      </c>
      <c r="H838" s="52">
        <v>-22.124655986099999</v>
      </c>
      <c r="I838" s="51" t="s">
        <v>31</v>
      </c>
      <c r="J838" s="52">
        <v>-2.9647206702000002</v>
      </c>
      <c r="K838" s="53" t="s">
        <v>31</v>
      </c>
      <c r="L838" s="52">
        <v>-21.622152550300001</v>
      </c>
      <c r="M838" s="51" t="s">
        <v>31</v>
      </c>
      <c r="N838" s="52">
        <v>-2.9303995352999999</v>
      </c>
      <c r="O838" s="53" t="s">
        <v>31</v>
      </c>
      <c r="P838" s="52">
        <v>-22.504627350500002</v>
      </c>
      <c r="Q838" s="51" t="s">
        <v>31</v>
      </c>
      <c r="R838" s="52">
        <v>-2.8400579211000001</v>
      </c>
      <c r="S838" s="53" t="s">
        <v>31</v>
      </c>
      <c r="T838" s="52">
        <v>-23.521479819</v>
      </c>
      <c r="U838" s="53" t="s">
        <v>31</v>
      </c>
      <c r="V838" s="53">
        <f t="shared" si="144"/>
        <v>-2.9178715615000002</v>
      </c>
      <c r="W838" s="53">
        <f t="shared" si="145"/>
        <v>5.1567055293746472E-2</v>
      </c>
      <c r="X838" s="53">
        <f t="shared" si="146"/>
        <v>-22.504627350500002</v>
      </c>
      <c r="Y838" s="53">
        <f t="shared" si="147"/>
        <v>0.72009221228552778</v>
      </c>
      <c r="Z838" s="54">
        <f t="shared" si="148"/>
        <v>0.77165926757927428</v>
      </c>
    </row>
    <row r="839" spans="1:26" x14ac:dyDescent="0.3">
      <c r="A839" s="51" t="s">
        <v>32</v>
      </c>
      <c r="B839" s="52">
        <v>-3.0811369058000002</v>
      </c>
      <c r="C839" s="53" t="s">
        <v>32</v>
      </c>
      <c r="D839" s="52">
        <v>-25.173410105199999</v>
      </c>
      <c r="E839" s="51" t="s">
        <v>32</v>
      </c>
      <c r="F839" s="52">
        <v>-3.1394880693</v>
      </c>
      <c r="G839" s="53" t="s">
        <v>32</v>
      </c>
      <c r="H839" s="52">
        <v>-24.713248911600001</v>
      </c>
      <c r="I839" s="51" t="s">
        <v>32</v>
      </c>
      <c r="J839" s="52">
        <v>-3.1395329537999999</v>
      </c>
      <c r="K839" s="53" t="s">
        <v>32</v>
      </c>
      <c r="L839" s="52">
        <v>-24.247724088799998</v>
      </c>
      <c r="M839" s="51" t="s">
        <v>32</v>
      </c>
      <c r="N839" s="52">
        <v>-3.1314165487999999</v>
      </c>
      <c r="O839" s="53" t="s">
        <v>32</v>
      </c>
      <c r="P839" s="52">
        <v>-24.8559376983</v>
      </c>
      <c r="Q839" s="51" t="s">
        <v>32</v>
      </c>
      <c r="R839" s="52">
        <v>-3.1688674028000001</v>
      </c>
      <c r="S839" s="53" t="s">
        <v>32</v>
      </c>
      <c r="T839" s="52">
        <v>-24.574498996999999</v>
      </c>
      <c r="U839" s="53" t="s">
        <v>32</v>
      </c>
      <c r="V839" s="53">
        <f t="shared" si="144"/>
        <v>-3.1394880693</v>
      </c>
      <c r="W839" s="53">
        <f t="shared" si="145"/>
        <v>3.1856622856313445E-2</v>
      </c>
      <c r="X839" s="53">
        <f t="shared" si="146"/>
        <v>-24.713248911600001</v>
      </c>
      <c r="Y839" s="53">
        <f t="shared" si="147"/>
        <v>0.34207926983493725</v>
      </c>
      <c r="Z839" s="54">
        <f t="shared" si="148"/>
        <v>0.37393589269125072</v>
      </c>
    </row>
    <row r="840" spans="1:26" x14ac:dyDescent="0.3">
      <c r="A840" s="51" t="s">
        <v>33</v>
      </c>
      <c r="B840" s="52">
        <v>-3.2696082418999999</v>
      </c>
      <c r="C840" s="53" t="s">
        <v>33</v>
      </c>
      <c r="D840" s="52">
        <v>-27.659836192099998</v>
      </c>
      <c r="E840" s="51" t="s">
        <v>33</v>
      </c>
      <c r="F840" s="52">
        <v>-3.3037236169000002</v>
      </c>
      <c r="G840" s="53" t="s">
        <v>33</v>
      </c>
      <c r="H840" s="52">
        <v>-27.192638896999998</v>
      </c>
      <c r="I840" s="51" t="s">
        <v>33</v>
      </c>
      <c r="J840" s="52">
        <v>-3.2769286366000001</v>
      </c>
      <c r="K840" s="53" t="s">
        <v>33</v>
      </c>
      <c r="L840" s="52">
        <v>-26.110434206499999</v>
      </c>
      <c r="M840" s="51" t="s">
        <v>33</v>
      </c>
      <c r="N840" s="52">
        <v>-3.2480573500999999</v>
      </c>
      <c r="O840" s="53" t="s">
        <v>33</v>
      </c>
      <c r="P840" s="52">
        <v>-28.473596278300001</v>
      </c>
      <c r="Q840" s="51" t="s">
        <v>33</v>
      </c>
      <c r="R840" s="52">
        <v>-3.3071550630000002</v>
      </c>
      <c r="S840" s="53" t="s">
        <v>33</v>
      </c>
      <c r="T840" s="52">
        <v>-26.147050761199999</v>
      </c>
      <c r="U840" s="53" t="s">
        <v>33</v>
      </c>
      <c r="V840" s="53">
        <f t="shared" si="144"/>
        <v>-3.2769286366000001</v>
      </c>
      <c r="W840" s="53">
        <f t="shared" si="145"/>
        <v>2.4657512506535577E-2</v>
      </c>
      <c r="X840" s="53">
        <f t="shared" si="146"/>
        <v>-27.192638896999998</v>
      </c>
      <c r="Y840" s="53">
        <f t="shared" si="147"/>
        <v>1.0117709278969393</v>
      </c>
      <c r="Z840" s="54">
        <f t="shared" si="148"/>
        <v>1.0364284404034749</v>
      </c>
    </row>
    <row r="841" spans="1:26" x14ac:dyDescent="0.3">
      <c r="A841" s="51" t="s">
        <v>34</v>
      </c>
      <c r="B841" s="52">
        <v>-5.4218884306000001</v>
      </c>
      <c r="C841" s="53" t="s">
        <v>34</v>
      </c>
      <c r="D841" s="52">
        <v>-42.734553613300001</v>
      </c>
      <c r="E841" s="51" t="s">
        <v>34</v>
      </c>
      <c r="F841" s="52">
        <v>-5.3703490396999998</v>
      </c>
      <c r="G841" s="53" t="s">
        <v>34</v>
      </c>
      <c r="H841" s="52">
        <v>-43.2038026102</v>
      </c>
      <c r="I841" s="51" t="s">
        <v>34</v>
      </c>
      <c r="J841" s="52">
        <v>-5.4135311780000004</v>
      </c>
      <c r="K841" s="53" t="s">
        <v>34</v>
      </c>
      <c r="L841" s="52">
        <v>-43.504188454400001</v>
      </c>
      <c r="M841" s="51" t="s">
        <v>34</v>
      </c>
      <c r="N841" s="52">
        <v>-5.4126172165000002</v>
      </c>
      <c r="O841" s="53" t="s">
        <v>34</v>
      </c>
      <c r="P841" s="52">
        <v>-44.021577898700002</v>
      </c>
      <c r="Q841" s="51" t="s">
        <v>34</v>
      </c>
      <c r="R841" s="52">
        <v>-5.2877198328999997</v>
      </c>
      <c r="S841" s="53" t="s">
        <v>34</v>
      </c>
      <c r="T841" s="52">
        <v>-42.745736941499999</v>
      </c>
      <c r="U841" s="53" t="s">
        <v>34</v>
      </c>
      <c r="V841" s="53">
        <f t="shared" si="144"/>
        <v>-5.4126172165000002</v>
      </c>
      <c r="W841" s="53">
        <f t="shared" si="145"/>
        <v>5.6000396637528427E-2</v>
      </c>
      <c r="X841" s="53">
        <f t="shared" si="146"/>
        <v>-43.2038026102</v>
      </c>
      <c r="Y841" s="53">
        <f t="shared" si="147"/>
        <v>0.54353527507635901</v>
      </c>
      <c r="Z841" s="54">
        <f t="shared" si="148"/>
        <v>0.59953567171388744</v>
      </c>
    </row>
    <row r="842" spans="1:26" x14ac:dyDescent="0.3">
      <c r="A842" s="51" t="s">
        <v>35</v>
      </c>
      <c r="B842" s="52">
        <v>-7.2957430392999996</v>
      </c>
      <c r="C842" s="53" t="s">
        <v>35</v>
      </c>
      <c r="D842" s="52">
        <v>-51.653761405099999</v>
      </c>
      <c r="E842" s="51" t="s">
        <v>35</v>
      </c>
      <c r="F842" s="52">
        <v>-7.2542583345000002</v>
      </c>
      <c r="G842" s="53" t="s">
        <v>35</v>
      </c>
      <c r="H842" s="52">
        <v>-52.8461732357</v>
      </c>
      <c r="I842" s="51" t="s">
        <v>35</v>
      </c>
      <c r="J842" s="52">
        <v>-7.3665885153000001</v>
      </c>
      <c r="K842" s="53" t="s">
        <v>35</v>
      </c>
      <c r="L842" s="52">
        <v>-51.581641187199999</v>
      </c>
      <c r="M842" s="51" t="s">
        <v>35</v>
      </c>
      <c r="N842" s="52">
        <v>-7.3414435812000001</v>
      </c>
      <c r="O842" s="53" t="s">
        <v>35</v>
      </c>
      <c r="P842" s="52">
        <v>-53.483930966400003</v>
      </c>
      <c r="Q842" s="51" t="s">
        <v>35</v>
      </c>
      <c r="R842" s="52">
        <v>-7.2264386796000002</v>
      </c>
      <c r="S842" s="53" t="s">
        <v>35</v>
      </c>
      <c r="T842" s="52">
        <v>-53.766892447899998</v>
      </c>
      <c r="U842" s="53" t="s">
        <v>35</v>
      </c>
      <c r="V842" s="53">
        <f t="shared" si="144"/>
        <v>-7.2957430392999996</v>
      </c>
      <c r="W842" s="53">
        <f t="shared" si="145"/>
        <v>5.8363232224792831E-2</v>
      </c>
      <c r="X842" s="53">
        <f t="shared" si="146"/>
        <v>-52.8461732357</v>
      </c>
      <c r="Y842" s="53">
        <f t="shared" si="147"/>
        <v>1.0141372563824058</v>
      </c>
      <c r="Z842" s="54">
        <f t="shared" si="148"/>
        <v>1.0725004886071987</v>
      </c>
    </row>
    <row r="843" spans="1:26" x14ac:dyDescent="0.3">
      <c r="A843" s="51" t="s">
        <v>36</v>
      </c>
      <c r="B843" s="52">
        <v>-9.1358155248999999</v>
      </c>
      <c r="C843" s="53" t="s">
        <v>36</v>
      </c>
      <c r="D843" s="52">
        <v>302.08050246049999</v>
      </c>
      <c r="E843" s="51" t="s">
        <v>36</v>
      </c>
      <c r="F843" s="52">
        <v>-9.0865269960999999</v>
      </c>
      <c r="G843" s="53" t="s">
        <v>36</v>
      </c>
      <c r="H843" s="52">
        <v>302.05194711249999</v>
      </c>
      <c r="I843" s="51" t="s">
        <v>36</v>
      </c>
      <c r="J843" s="52">
        <v>-9.0439381095000009</v>
      </c>
      <c r="K843" s="53" t="s">
        <v>36</v>
      </c>
      <c r="L843" s="52">
        <v>301.35355776019998</v>
      </c>
      <c r="M843" s="51" t="s">
        <v>36</v>
      </c>
      <c r="N843" s="52">
        <v>-9.0113754734999993</v>
      </c>
      <c r="O843" s="53" t="s">
        <v>36</v>
      </c>
      <c r="P843" s="52">
        <v>300.6918492433</v>
      </c>
      <c r="Q843" s="51" t="s">
        <v>36</v>
      </c>
      <c r="R843" s="52">
        <v>-9.1211278712000006</v>
      </c>
      <c r="S843" s="53" t="s">
        <v>36</v>
      </c>
      <c r="T843" s="52">
        <v>302.00146462060002</v>
      </c>
      <c r="U843" s="53" t="s">
        <v>36</v>
      </c>
      <c r="V843" s="53">
        <f t="shared" si="144"/>
        <v>-9.0865269960999999</v>
      </c>
      <c r="W843" s="53">
        <f t="shared" si="145"/>
        <v>5.2103181591713135E-2</v>
      </c>
      <c r="X843" s="53">
        <f t="shared" si="146"/>
        <v>302.00146462060002</v>
      </c>
      <c r="Y843" s="53">
        <f t="shared" si="147"/>
        <v>0.60732055060398271</v>
      </c>
      <c r="Z843" s="54">
        <f t="shared" si="148"/>
        <v>0.65942373219569583</v>
      </c>
    </row>
    <row r="844" spans="1:26" x14ac:dyDescent="0.3">
      <c r="A844" s="51" t="s">
        <v>37</v>
      </c>
      <c r="B844" s="52">
        <v>-10.4419334453</v>
      </c>
      <c r="C844" s="53" t="s">
        <v>37</v>
      </c>
      <c r="D844" s="52">
        <v>297.45554641699999</v>
      </c>
      <c r="E844" s="51" t="s">
        <v>37</v>
      </c>
      <c r="F844" s="52">
        <v>-10.4649503184</v>
      </c>
      <c r="G844" s="53" t="s">
        <v>37</v>
      </c>
      <c r="H844" s="52">
        <v>297.41222028279998</v>
      </c>
      <c r="I844" s="51" t="s">
        <v>37</v>
      </c>
      <c r="J844" s="52">
        <v>-10.466188364600001</v>
      </c>
      <c r="K844" s="53" t="s">
        <v>37</v>
      </c>
      <c r="L844" s="52">
        <v>298.70699105800003</v>
      </c>
      <c r="M844" s="51" t="s">
        <v>37</v>
      </c>
      <c r="N844" s="52">
        <v>-10.418500417500001</v>
      </c>
      <c r="O844" s="53" t="s">
        <v>37</v>
      </c>
      <c r="P844" s="52">
        <v>295.78148140140001</v>
      </c>
      <c r="Q844" s="51" t="s">
        <v>37</v>
      </c>
      <c r="R844" s="52">
        <v>-10.3707818956</v>
      </c>
      <c r="S844" s="53" t="s">
        <v>37</v>
      </c>
      <c r="T844" s="52">
        <v>297.24858118809999</v>
      </c>
      <c r="U844" s="53" t="s">
        <v>37</v>
      </c>
      <c r="V844" s="53">
        <f t="shared" si="144"/>
        <v>-10.4419334453</v>
      </c>
      <c r="W844" s="53">
        <f t="shared" si="145"/>
        <v>3.9629621015581137E-2</v>
      </c>
      <c r="X844" s="53">
        <f t="shared" si="146"/>
        <v>297.41222028279998</v>
      </c>
      <c r="Y844" s="53">
        <f t="shared" si="147"/>
        <v>1.0395620573677811</v>
      </c>
      <c r="Z844" s="54">
        <f t="shared" si="148"/>
        <v>1.0791916783833622</v>
      </c>
    </row>
    <row r="845" spans="1:26" x14ac:dyDescent="0.3">
      <c r="A845" s="51" t="s">
        <v>38</v>
      </c>
      <c r="B845" s="52">
        <v>-11.6967253529</v>
      </c>
      <c r="C845" s="53" t="s">
        <v>38</v>
      </c>
      <c r="D845" s="52">
        <v>-65.369578028800007</v>
      </c>
      <c r="E845" s="51" t="s">
        <v>38</v>
      </c>
      <c r="F845" s="52">
        <v>-11.7397502281</v>
      </c>
      <c r="G845" s="53" t="s">
        <v>38</v>
      </c>
      <c r="H845" s="52">
        <v>-64.248315982799994</v>
      </c>
      <c r="I845" s="51" t="s">
        <v>38</v>
      </c>
      <c r="J845" s="52">
        <v>-11.764535216200001</v>
      </c>
      <c r="K845" s="53" t="s">
        <v>38</v>
      </c>
      <c r="L845" s="52">
        <v>-66.533519033700003</v>
      </c>
      <c r="M845" s="51" t="s">
        <v>38</v>
      </c>
      <c r="N845" s="52">
        <v>-11.632937803700001</v>
      </c>
      <c r="O845" s="53" t="s">
        <v>38</v>
      </c>
      <c r="P845" s="52">
        <v>-66.245029437499994</v>
      </c>
      <c r="Q845" s="51" t="s">
        <v>38</v>
      </c>
      <c r="R845" s="52">
        <v>-11.689140183299999</v>
      </c>
      <c r="S845" s="53" t="s">
        <v>38</v>
      </c>
      <c r="T845" s="52">
        <v>-67.164366623899994</v>
      </c>
      <c r="U845" s="53" t="s">
        <v>38</v>
      </c>
      <c r="V845" s="53">
        <f t="shared" si="144"/>
        <v>-11.6967253529</v>
      </c>
      <c r="W845" s="53">
        <f t="shared" si="145"/>
        <v>5.0656326055545091E-2</v>
      </c>
      <c r="X845" s="53">
        <f t="shared" si="146"/>
        <v>-66.245029437499994</v>
      </c>
      <c r="Y845" s="53">
        <f t="shared" si="147"/>
        <v>1.1322193525492446</v>
      </c>
      <c r="Z845" s="54">
        <f t="shared" si="148"/>
        <v>1.1828756786047896</v>
      </c>
    </row>
    <row r="846" spans="1:26" x14ac:dyDescent="0.3">
      <c r="A846" s="51" t="s">
        <v>39</v>
      </c>
      <c r="B846" s="52">
        <v>-12.824322092199999</v>
      </c>
      <c r="C846" s="53" t="s">
        <v>39</v>
      </c>
      <c r="D846" s="52">
        <v>-67.609674922699995</v>
      </c>
      <c r="E846" s="51" t="s">
        <v>39</v>
      </c>
      <c r="F846" s="52">
        <v>-12.9088328393</v>
      </c>
      <c r="G846" s="53" t="s">
        <v>39</v>
      </c>
      <c r="H846" s="52">
        <v>290.30814559660001</v>
      </c>
      <c r="I846" s="51" t="s">
        <v>39</v>
      </c>
      <c r="J846" s="52">
        <v>-12.8441898971</v>
      </c>
      <c r="K846" s="53" t="s">
        <v>39</v>
      </c>
      <c r="L846" s="52">
        <v>290.77205252139998</v>
      </c>
      <c r="M846" s="51" t="s">
        <v>39</v>
      </c>
      <c r="N846" s="52">
        <v>-12.6555443309</v>
      </c>
      <c r="O846" s="53" t="s">
        <v>39</v>
      </c>
      <c r="P846" s="52">
        <v>289.9152985316</v>
      </c>
      <c r="Q846" s="51" t="s">
        <v>39</v>
      </c>
      <c r="R846" s="52">
        <v>-12.5837684429</v>
      </c>
      <c r="S846" s="53" t="s">
        <v>39</v>
      </c>
      <c r="T846" s="52">
        <v>-68.7784067921</v>
      </c>
      <c r="U846" s="53" t="s">
        <v>39</v>
      </c>
      <c r="V846" s="53">
        <f t="shared" si="144"/>
        <v>-12.824322092199999</v>
      </c>
      <c r="W846" s="53">
        <f t="shared" si="145"/>
        <v>0.13719469537328094</v>
      </c>
      <c r="X846" s="53">
        <f t="shared" si="146"/>
        <v>289.9152985316</v>
      </c>
      <c r="Y846" s="53">
        <f t="shared" si="147"/>
        <v>196.37337702606615</v>
      </c>
      <c r="Z846" s="54">
        <f t="shared" si="148"/>
        <v>196.51057172143942</v>
      </c>
    </row>
    <row r="847" spans="1:26" x14ac:dyDescent="0.3">
      <c r="A847" s="51" t="s">
        <v>40</v>
      </c>
      <c r="B847" s="52">
        <v>-13.7027197025</v>
      </c>
      <c r="C847" s="53" t="s">
        <v>40</v>
      </c>
      <c r="D847" s="52">
        <v>-68.042599793400001</v>
      </c>
      <c r="E847" s="51" t="s">
        <v>40</v>
      </c>
      <c r="F847" s="52">
        <v>-13.697703262999999</v>
      </c>
      <c r="G847" s="53" t="s">
        <v>40</v>
      </c>
      <c r="H847" s="52">
        <v>-72.088317576500003</v>
      </c>
      <c r="I847" s="51" t="s">
        <v>40</v>
      </c>
      <c r="J847" s="52">
        <v>-13.8128271667</v>
      </c>
      <c r="K847" s="53" t="s">
        <v>40</v>
      </c>
      <c r="L847" s="52">
        <v>-70.624384794600005</v>
      </c>
      <c r="M847" s="51" t="s">
        <v>40</v>
      </c>
      <c r="N847" s="52">
        <v>-13.670897888500001</v>
      </c>
      <c r="O847" s="53" t="s">
        <v>40</v>
      </c>
      <c r="P847" s="52">
        <v>-69.524828068600002</v>
      </c>
      <c r="Q847" s="51" t="s">
        <v>40</v>
      </c>
      <c r="R847" s="52">
        <v>-13.708822614100001</v>
      </c>
      <c r="S847" s="53" t="s">
        <v>40</v>
      </c>
      <c r="T847" s="52">
        <v>-72.103296965300004</v>
      </c>
      <c r="U847" s="53" t="s">
        <v>40</v>
      </c>
      <c r="V847" s="53">
        <f t="shared" si="144"/>
        <v>-13.7027197025</v>
      </c>
      <c r="W847" s="53">
        <f t="shared" si="145"/>
        <v>5.4632190497860729E-2</v>
      </c>
      <c r="X847" s="53">
        <f t="shared" si="146"/>
        <v>-70.624384794600005</v>
      </c>
      <c r="Y847" s="53">
        <f t="shared" si="147"/>
        <v>1.7389539734751662</v>
      </c>
      <c r="Z847" s="54">
        <f t="shared" si="148"/>
        <v>1.7935861639730271</v>
      </c>
    </row>
    <row r="848" spans="1:26" x14ac:dyDescent="0.3">
      <c r="A848" s="51" t="s">
        <v>41</v>
      </c>
      <c r="B848" s="52">
        <v>-14.660082746800001</v>
      </c>
      <c r="C848" s="53" t="s">
        <v>41</v>
      </c>
      <c r="D848" s="52">
        <v>-75.307803079300001</v>
      </c>
      <c r="E848" s="51" t="s">
        <v>41</v>
      </c>
      <c r="F848" s="52">
        <v>-14.631051406799999</v>
      </c>
      <c r="G848" s="53" t="s">
        <v>41</v>
      </c>
      <c r="H848" s="52">
        <v>-71.104013340199998</v>
      </c>
      <c r="I848" s="51" t="s">
        <v>41</v>
      </c>
      <c r="J848" s="52">
        <v>-14.5328974076</v>
      </c>
      <c r="K848" s="53" t="s">
        <v>41</v>
      </c>
      <c r="L848" s="52">
        <v>-72.128758071099995</v>
      </c>
      <c r="M848" s="51" t="s">
        <v>41</v>
      </c>
      <c r="N848" s="52">
        <v>-14.8762208557</v>
      </c>
      <c r="O848" s="53" t="s">
        <v>41</v>
      </c>
      <c r="P848" s="52">
        <v>-71.781020802900002</v>
      </c>
      <c r="Q848" s="51" t="s">
        <v>41</v>
      </c>
      <c r="R848" s="52">
        <v>-14.7081688558</v>
      </c>
      <c r="S848" s="53" t="s">
        <v>41</v>
      </c>
      <c r="T848" s="52">
        <v>-71.582334798900007</v>
      </c>
      <c r="U848" s="53" t="s">
        <v>41</v>
      </c>
      <c r="V848" s="53">
        <f t="shared" si="144"/>
        <v>-14.660082746800001</v>
      </c>
      <c r="W848" s="53">
        <f t="shared" si="145"/>
        <v>0.12620792321011023</v>
      </c>
      <c r="X848" s="53">
        <f t="shared" si="146"/>
        <v>-71.781020802900002</v>
      </c>
      <c r="Y848" s="53">
        <f t="shared" si="147"/>
        <v>1.6776723530283499</v>
      </c>
      <c r="Z848" s="54">
        <f t="shared" si="148"/>
        <v>1.8038802762384603</v>
      </c>
    </row>
    <row r="849" spans="1:26" x14ac:dyDescent="0.3">
      <c r="A849" s="51" t="s">
        <v>4</v>
      </c>
      <c r="B849" s="52">
        <v>-15.3281465991</v>
      </c>
      <c r="C849" s="53" t="s">
        <v>4</v>
      </c>
      <c r="D849" s="52">
        <v>-70.121030909300003</v>
      </c>
      <c r="E849" s="51" t="s">
        <v>4</v>
      </c>
      <c r="F849" s="52">
        <v>-15.421621831</v>
      </c>
      <c r="G849" s="53" t="s">
        <v>4</v>
      </c>
      <c r="H849" s="52">
        <v>-75.321688372599993</v>
      </c>
      <c r="I849" s="51" t="s">
        <v>4</v>
      </c>
      <c r="J849" s="52">
        <v>-15.4735864182</v>
      </c>
      <c r="K849" s="53" t="s">
        <v>4</v>
      </c>
      <c r="L849" s="52">
        <v>-72.891946785000002</v>
      </c>
      <c r="M849" s="51" t="s">
        <v>4</v>
      </c>
      <c r="N849" s="52">
        <v>-15.673264208100001</v>
      </c>
      <c r="O849" s="53" t="s">
        <v>4</v>
      </c>
      <c r="P849" s="52">
        <v>-72.069189444800003</v>
      </c>
      <c r="Q849" s="51" t="s">
        <v>4</v>
      </c>
      <c r="R849" s="52">
        <v>-15.4646664352</v>
      </c>
      <c r="S849" s="53" t="s">
        <v>4</v>
      </c>
      <c r="T849" s="52">
        <v>-73.337788512100005</v>
      </c>
      <c r="U849" s="53" t="s">
        <v>4</v>
      </c>
      <c r="V849" s="53">
        <f t="shared" si="144"/>
        <v>-15.4646664352</v>
      </c>
      <c r="W849" s="53">
        <f t="shared" si="145"/>
        <v>0.12628837013167474</v>
      </c>
      <c r="X849" s="53">
        <f t="shared" si="146"/>
        <v>-72.891946785000002</v>
      </c>
      <c r="Y849" s="53">
        <f t="shared" si="147"/>
        <v>1.8943463805462442</v>
      </c>
      <c r="Z849" s="54">
        <f t="shared" si="148"/>
        <v>2.0206347506779188</v>
      </c>
    </row>
    <row r="850" spans="1:26" x14ac:dyDescent="0.3">
      <c r="A850" s="51" t="s">
        <v>3</v>
      </c>
      <c r="B850" s="52">
        <v>-21.017625658899998</v>
      </c>
      <c r="C850" s="53" t="s">
        <v>3</v>
      </c>
      <c r="D850" s="52">
        <v>-79.486256632999996</v>
      </c>
      <c r="E850" s="51" t="s">
        <v>3</v>
      </c>
      <c r="F850" s="52">
        <v>-21.1114720305</v>
      </c>
      <c r="G850" s="53" t="s">
        <v>3</v>
      </c>
      <c r="H850" s="52">
        <v>-77.839673101000002</v>
      </c>
      <c r="I850" s="51" t="s">
        <v>3</v>
      </c>
      <c r="J850" s="52">
        <v>-20.906996588999998</v>
      </c>
      <c r="K850" s="53" t="s">
        <v>3</v>
      </c>
      <c r="L850" s="52">
        <v>-72.789435623399996</v>
      </c>
      <c r="M850" s="51" t="s">
        <v>3</v>
      </c>
      <c r="N850" s="52">
        <v>-21.2108387643</v>
      </c>
      <c r="O850" s="53" t="s">
        <v>3</v>
      </c>
      <c r="P850" s="52">
        <v>-74.752591124199995</v>
      </c>
      <c r="Q850" s="51" t="s">
        <v>3</v>
      </c>
      <c r="R850" s="52">
        <v>-21.456929832299998</v>
      </c>
      <c r="S850" s="53" t="s">
        <v>3</v>
      </c>
      <c r="T850" s="52">
        <v>-75.505851801700004</v>
      </c>
      <c r="U850" s="53" t="s">
        <v>3</v>
      </c>
      <c r="V850" s="53">
        <f t="shared" si="144"/>
        <v>-21.1114720305</v>
      </c>
      <c r="W850" s="53">
        <f t="shared" si="145"/>
        <v>0.20948721841062945</v>
      </c>
      <c r="X850" s="53">
        <f t="shared" si="146"/>
        <v>-75.505851801700004</v>
      </c>
      <c r="Y850" s="53">
        <f t="shared" si="147"/>
        <v>2.6276591704760452</v>
      </c>
      <c r="Z850" s="54">
        <f t="shared" si="148"/>
        <v>2.8371463888866746</v>
      </c>
    </row>
    <row r="851" spans="1:26" x14ac:dyDescent="0.3">
      <c r="A851" s="51" t="s">
        <v>2</v>
      </c>
      <c r="B851" s="52">
        <v>-24.197896134299999</v>
      </c>
      <c r="C851" s="53" t="s">
        <v>2</v>
      </c>
      <c r="D851" s="52">
        <v>-78.734301770200005</v>
      </c>
      <c r="E851" s="51" t="s">
        <v>2</v>
      </c>
      <c r="F851" s="52">
        <v>-24.053505775800001</v>
      </c>
      <c r="G851" s="53" t="s">
        <v>2</v>
      </c>
      <c r="H851" s="52">
        <v>-78.236645705300006</v>
      </c>
      <c r="I851" s="51" t="s">
        <v>2</v>
      </c>
      <c r="J851" s="52">
        <v>-23.827574909300001</v>
      </c>
      <c r="K851" s="53" t="s">
        <v>2</v>
      </c>
      <c r="L851" s="52">
        <v>-80.851934825300006</v>
      </c>
      <c r="M851" s="51" t="s">
        <v>2</v>
      </c>
      <c r="N851" s="52">
        <v>-24.114849103299999</v>
      </c>
      <c r="O851" s="53" t="s">
        <v>2</v>
      </c>
      <c r="P851" s="52">
        <v>-71.974002682700004</v>
      </c>
      <c r="Q851" s="51" t="s">
        <v>2</v>
      </c>
      <c r="R851" s="52">
        <v>-23.886546244800002</v>
      </c>
      <c r="S851" s="53" t="s">
        <v>2</v>
      </c>
      <c r="T851" s="52">
        <v>-63.115592298000003</v>
      </c>
      <c r="U851" s="53" t="s">
        <v>2</v>
      </c>
      <c r="V851" s="53">
        <f t="shared" si="144"/>
        <v>-24.053505775800001</v>
      </c>
      <c r="W851" s="53">
        <f t="shared" si="145"/>
        <v>0.15534340503688229</v>
      </c>
      <c r="X851" s="53">
        <f t="shared" si="146"/>
        <v>-78.236645705300006</v>
      </c>
      <c r="Y851" s="53">
        <f t="shared" si="147"/>
        <v>7.2144002228828388</v>
      </c>
      <c r="Z851" s="54">
        <f t="shared" si="148"/>
        <v>7.3697436279197213</v>
      </c>
    </row>
    <row r="852" spans="1:26" x14ac:dyDescent="0.3">
      <c r="A852" s="51" t="s">
        <v>42</v>
      </c>
      <c r="B852" s="52">
        <v>-27.166355051699998</v>
      </c>
      <c r="C852" s="53" t="s">
        <v>42</v>
      </c>
      <c r="D852" s="52">
        <v>-71.489956438199997</v>
      </c>
      <c r="E852" s="51" t="s">
        <v>42</v>
      </c>
      <c r="F852" s="52">
        <v>-26.442131900500002</v>
      </c>
      <c r="G852" s="53" t="s">
        <v>42</v>
      </c>
      <c r="H852" s="52">
        <v>-79.557557260899998</v>
      </c>
      <c r="I852" s="51" t="s">
        <v>42</v>
      </c>
      <c r="J852" s="52">
        <v>-26.949180889699999</v>
      </c>
      <c r="K852" s="53" t="s">
        <v>42</v>
      </c>
      <c r="L852" s="52">
        <v>-80.753825102899995</v>
      </c>
      <c r="M852" s="51" t="s">
        <v>42</v>
      </c>
      <c r="N852" s="52">
        <v>-26.984435599099999</v>
      </c>
      <c r="O852" s="53" t="s">
        <v>42</v>
      </c>
      <c r="P852" s="52">
        <v>-83.221763929700003</v>
      </c>
      <c r="Q852" s="51" t="s">
        <v>42</v>
      </c>
      <c r="R852" s="52">
        <v>-26.469756812300002</v>
      </c>
      <c r="S852" s="53" t="s">
        <v>42</v>
      </c>
      <c r="T852" s="52">
        <v>-76.674689340399993</v>
      </c>
      <c r="U852" s="53" t="s">
        <v>42</v>
      </c>
      <c r="V852" s="53">
        <f t="shared" si="144"/>
        <v>-26.949180889699999</v>
      </c>
      <c r="W852" s="53">
        <f t="shared" si="145"/>
        <v>0.32695162429383051</v>
      </c>
      <c r="X852" s="53">
        <f t="shared" si="146"/>
        <v>-79.557557260899998</v>
      </c>
      <c r="Y852" s="53">
        <f t="shared" si="147"/>
        <v>4.4954691577416721</v>
      </c>
      <c r="Z852" s="54">
        <f t="shared" si="148"/>
        <v>4.8224207820355023</v>
      </c>
    </row>
    <row r="853" spans="1:26" x14ac:dyDescent="0.3">
      <c r="A853" s="51" t="s">
        <v>1</v>
      </c>
      <c r="B853" s="52">
        <v>-28.536158480400001</v>
      </c>
      <c r="C853" s="53" t="s">
        <v>1</v>
      </c>
      <c r="D853" s="52">
        <v>-64.444168007900004</v>
      </c>
      <c r="E853" s="51" t="s">
        <v>1</v>
      </c>
      <c r="F853" s="52">
        <v>-28.814055351299999</v>
      </c>
      <c r="G853" s="53" t="s">
        <v>1</v>
      </c>
      <c r="H853" s="52">
        <v>-62.194812485900002</v>
      </c>
      <c r="I853" s="51" t="s">
        <v>1</v>
      </c>
      <c r="J853" s="52">
        <v>-28.667794464300002</v>
      </c>
      <c r="K853" s="53" t="s">
        <v>1</v>
      </c>
      <c r="L853" s="52">
        <v>-86.756845716699999</v>
      </c>
      <c r="M853" s="51" t="s">
        <v>1</v>
      </c>
      <c r="N853" s="52">
        <v>-28.238618589800002</v>
      </c>
      <c r="O853" s="53" t="s">
        <v>1</v>
      </c>
      <c r="P853" s="52">
        <v>-72.517977483199999</v>
      </c>
      <c r="Q853" s="51" t="s">
        <v>1</v>
      </c>
      <c r="R853" s="52">
        <v>-28.016640048100001</v>
      </c>
      <c r="S853" s="53" t="s">
        <v>1</v>
      </c>
      <c r="T853" s="52">
        <v>-76.628716896599997</v>
      </c>
      <c r="U853" s="53" t="s">
        <v>1</v>
      </c>
      <c r="V853" s="53">
        <f t="shared" si="144"/>
        <v>-28.536158480400001</v>
      </c>
      <c r="W853" s="53">
        <f t="shared" si="145"/>
        <v>0.32394779273866625</v>
      </c>
      <c r="X853" s="53">
        <f t="shared" si="146"/>
        <v>-72.517977483199999</v>
      </c>
      <c r="Y853" s="53">
        <f t="shared" si="147"/>
        <v>9.8918809305605411</v>
      </c>
      <c r="Z853" s="54">
        <f t="shared" si="148"/>
        <v>10.215828723299207</v>
      </c>
    </row>
    <row r="854" spans="1:26" x14ac:dyDescent="0.3">
      <c r="A854" s="51" t="s">
        <v>43</v>
      </c>
      <c r="B854" s="52">
        <v>-29.385521320799999</v>
      </c>
      <c r="C854" s="53" t="s">
        <v>43</v>
      </c>
      <c r="D854" s="52">
        <v>-72.4152591414</v>
      </c>
      <c r="E854" s="51" t="s">
        <v>43</v>
      </c>
      <c r="F854" s="52">
        <v>-29.8074794909</v>
      </c>
      <c r="G854" s="53" t="s">
        <v>43</v>
      </c>
      <c r="H854" s="52">
        <v>-77.196942592900001</v>
      </c>
      <c r="I854" s="51" t="s">
        <v>43</v>
      </c>
      <c r="J854" s="52">
        <v>-29.542389185099999</v>
      </c>
      <c r="K854" s="53" t="s">
        <v>43</v>
      </c>
      <c r="L854" s="52">
        <v>-70.174908211800002</v>
      </c>
      <c r="M854" s="51" t="s">
        <v>43</v>
      </c>
      <c r="N854" s="52">
        <v>-29.358016813900001</v>
      </c>
      <c r="O854" s="53" t="s">
        <v>43</v>
      </c>
      <c r="P854" s="52">
        <v>-79.255001767899998</v>
      </c>
      <c r="Q854" s="51" t="s">
        <v>43</v>
      </c>
      <c r="R854" s="52">
        <v>-30.101146220899999</v>
      </c>
      <c r="S854" s="53" t="s">
        <v>43</v>
      </c>
      <c r="T854" s="52">
        <v>-73.645674778</v>
      </c>
      <c r="U854" s="53" t="s">
        <v>43</v>
      </c>
      <c r="V854" s="53">
        <f t="shared" si="144"/>
        <v>-29.542389185099999</v>
      </c>
      <c r="W854" s="53">
        <f t="shared" si="145"/>
        <v>0.31404660069225782</v>
      </c>
      <c r="X854" s="53">
        <f t="shared" si="146"/>
        <v>-73.645674778</v>
      </c>
      <c r="Y854" s="53">
        <f t="shared" si="147"/>
        <v>3.6626125722505591</v>
      </c>
      <c r="Z854" s="54">
        <f t="shared" si="148"/>
        <v>3.9766591729428171</v>
      </c>
    </row>
    <row r="855" spans="1:26" x14ac:dyDescent="0.3">
      <c r="A855" s="51" t="s">
        <v>44</v>
      </c>
      <c r="B855" s="52">
        <v>-30.920278831699999</v>
      </c>
      <c r="C855" s="53" t="s">
        <v>44</v>
      </c>
      <c r="D855" s="52">
        <v>-50.873483205900001</v>
      </c>
      <c r="E855" s="51" t="s">
        <v>44</v>
      </c>
      <c r="F855" s="52">
        <v>-30.395254325100002</v>
      </c>
      <c r="G855" s="53" t="s">
        <v>44</v>
      </c>
      <c r="H855" s="52">
        <v>-52.689975580300001</v>
      </c>
      <c r="I855" s="51" t="s">
        <v>44</v>
      </c>
      <c r="J855" s="52">
        <v>-30.507531335300001</v>
      </c>
      <c r="K855" s="53" t="s">
        <v>44</v>
      </c>
      <c r="L855" s="52">
        <v>-69.854282713200007</v>
      </c>
      <c r="M855" s="51" t="s">
        <v>44</v>
      </c>
      <c r="N855" s="52">
        <v>-31.3740099346</v>
      </c>
      <c r="O855" s="53" t="s">
        <v>44</v>
      </c>
      <c r="P855" s="52">
        <v>-80.187773049900002</v>
      </c>
      <c r="Q855" s="51"/>
      <c r="R855" s="52"/>
      <c r="S855" s="53"/>
      <c r="T855" s="52"/>
      <c r="U855" s="53" t="s">
        <v>44</v>
      </c>
      <c r="V855" s="53">
        <f t="shared" si="144"/>
        <v>-30.713905083500002</v>
      </c>
      <c r="W855" s="53">
        <f t="shared" si="145"/>
        <v>0.44471310744924275</v>
      </c>
      <c r="X855" s="53">
        <f t="shared" si="146"/>
        <v>-61.272129146750004</v>
      </c>
      <c r="Y855" s="53">
        <f t="shared" si="147"/>
        <v>14.084333232090886</v>
      </c>
      <c r="Z855" s="54">
        <f t="shared" si="148"/>
        <v>14.529046339540129</v>
      </c>
    </row>
    <row r="856" spans="1:26" x14ac:dyDescent="0.3">
      <c r="A856" s="51"/>
      <c r="B856" s="52"/>
      <c r="C856" s="53"/>
      <c r="D856" s="52"/>
      <c r="E856" s="51"/>
      <c r="F856" s="52"/>
      <c r="G856" s="53"/>
      <c r="H856" s="52"/>
      <c r="I856" s="51"/>
      <c r="J856" s="52"/>
      <c r="K856" s="53"/>
      <c r="L856" s="52"/>
      <c r="M856" s="51"/>
      <c r="N856" s="52"/>
      <c r="O856" s="53"/>
      <c r="P856" s="52"/>
      <c r="Q856" s="51"/>
      <c r="R856" s="52"/>
      <c r="S856" s="53"/>
      <c r="T856" s="52"/>
      <c r="U856" s="53" t="s">
        <v>45</v>
      </c>
      <c r="V856" s="53" t="e">
        <f t="shared" si="144"/>
        <v>#NUM!</v>
      </c>
      <c r="W856" s="53" t="e">
        <f t="shared" si="145"/>
        <v>#DIV/0!</v>
      </c>
      <c r="X856" s="53" t="e">
        <f t="shared" si="146"/>
        <v>#NUM!</v>
      </c>
      <c r="Y856" s="53" t="e">
        <f t="shared" si="147"/>
        <v>#DIV/0!</v>
      </c>
      <c r="Z856" s="54" t="e">
        <f t="shared" si="148"/>
        <v>#DIV/0!</v>
      </c>
    </row>
    <row r="857" spans="1:26" x14ac:dyDescent="0.3">
      <c r="A857" s="51"/>
      <c r="B857" s="52"/>
      <c r="C857" s="53"/>
      <c r="D857" s="52"/>
      <c r="E857" s="51"/>
      <c r="F857" s="52"/>
      <c r="G857" s="53"/>
      <c r="H857" s="52"/>
      <c r="I857" s="51"/>
      <c r="J857" s="52"/>
      <c r="K857" s="53"/>
      <c r="L857" s="52"/>
      <c r="M857" s="51"/>
      <c r="N857" s="52"/>
      <c r="O857" s="53"/>
      <c r="P857" s="52"/>
      <c r="Q857" s="51"/>
      <c r="R857" s="52"/>
      <c r="S857" s="53"/>
      <c r="T857" s="52"/>
      <c r="U857" s="53" t="s">
        <v>0</v>
      </c>
      <c r="V857" s="53" t="e">
        <f t="shared" si="144"/>
        <v>#NUM!</v>
      </c>
      <c r="W857" s="53" t="e">
        <f t="shared" si="145"/>
        <v>#DIV/0!</v>
      </c>
      <c r="X857" s="53" t="e">
        <f t="shared" si="146"/>
        <v>#NUM!</v>
      </c>
      <c r="Y857" s="53" t="e">
        <f t="shared" si="147"/>
        <v>#DIV/0!</v>
      </c>
      <c r="Z857" s="54" t="e">
        <f t="shared" si="148"/>
        <v>#DIV/0!</v>
      </c>
    </row>
    <row r="858" spans="1:26" x14ac:dyDescent="0.3">
      <c r="A858" s="51"/>
      <c r="B858" s="52"/>
      <c r="C858" s="53"/>
      <c r="D858" s="52"/>
      <c r="E858" s="51"/>
      <c r="F858" s="52"/>
      <c r="G858" s="53"/>
      <c r="H858" s="52"/>
      <c r="I858" s="51"/>
      <c r="J858" s="52"/>
      <c r="K858" s="53"/>
      <c r="L858" s="52"/>
      <c r="M858" s="51"/>
      <c r="N858" s="52"/>
      <c r="O858" s="53"/>
      <c r="P858" s="52"/>
      <c r="Q858" s="51"/>
      <c r="R858" s="52"/>
      <c r="S858" s="53"/>
      <c r="T858" s="52"/>
      <c r="U858" s="53" t="s">
        <v>46</v>
      </c>
      <c r="V858" s="53" t="e">
        <f t="shared" si="144"/>
        <v>#NUM!</v>
      </c>
      <c r="W858" s="53" t="e">
        <f t="shared" si="145"/>
        <v>#DIV/0!</v>
      </c>
      <c r="X858" s="53" t="e">
        <f t="shared" si="146"/>
        <v>#NUM!</v>
      </c>
      <c r="Y858" s="53" t="e">
        <f t="shared" si="147"/>
        <v>#DIV/0!</v>
      </c>
      <c r="Z858" s="54" t="e">
        <f t="shared" si="148"/>
        <v>#DIV/0!</v>
      </c>
    </row>
    <row r="859" spans="1:26" x14ac:dyDescent="0.3">
      <c r="A859" s="51"/>
      <c r="B859" s="52"/>
      <c r="C859" s="53"/>
      <c r="D859" s="52"/>
      <c r="E859" s="51"/>
      <c r="F859" s="52"/>
      <c r="G859" s="53"/>
      <c r="H859" s="52"/>
      <c r="I859" s="51"/>
      <c r="J859" s="52"/>
      <c r="K859" s="53"/>
      <c r="L859" s="52"/>
      <c r="M859" s="51"/>
      <c r="N859" s="52"/>
      <c r="O859" s="53"/>
      <c r="P859" s="52"/>
      <c r="Q859" s="51"/>
      <c r="R859" s="52"/>
      <c r="S859" s="53"/>
      <c r="T859" s="52"/>
      <c r="U859" s="53" t="s">
        <v>47</v>
      </c>
      <c r="V859" s="53" t="e">
        <f t="shared" si="144"/>
        <v>#NUM!</v>
      </c>
      <c r="W859" s="53" t="e">
        <f t="shared" si="145"/>
        <v>#DIV/0!</v>
      </c>
      <c r="X859" s="53" t="e">
        <f t="shared" si="146"/>
        <v>#NUM!</v>
      </c>
      <c r="Y859" s="53" t="e">
        <f t="shared" si="147"/>
        <v>#DIV/0!</v>
      </c>
      <c r="Z859" s="54" t="e">
        <f t="shared" si="148"/>
        <v>#DIV/0!</v>
      </c>
    </row>
    <row r="860" spans="1:26" x14ac:dyDescent="0.3">
      <c r="A860" s="51"/>
      <c r="B860" s="52"/>
      <c r="C860" s="53"/>
      <c r="D860" s="52"/>
      <c r="E860" s="51"/>
      <c r="F860" s="52"/>
      <c r="G860" s="53"/>
      <c r="H860" s="52"/>
      <c r="I860" s="51"/>
      <c r="J860" s="52"/>
      <c r="K860" s="53"/>
      <c r="L860" s="52"/>
      <c r="M860" s="51"/>
      <c r="N860" s="52"/>
      <c r="O860" s="53"/>
      <c r="P860" s="52"/>
      <c r="Q860" s="51"/>
      <c r="R860" s="52"/>
      <c r="S860" s="53"/>
      <c r="T860" s="52"/>
      <c r="U860" s="51"/>
      <c r="V860" s="53" t="e">
        <f t="shared" si="144"/>
        <v>#NUM!</v>
      </c>
      <c r="W860" s="53" t="e">
        <f t="shared" si="145"/>
        <v>#DIV/0!</v>
      </c>
      <c r="X860" s="53" t="e">
        <f t="shared" si="146"/>
        <v>#NUM!</v>
      </c>
      <c r="Y860" s="53" t="e">
        <f t="shared" si="147"/>
        <v>#DIV/0!</v>
      </c>
      <c r="Z860" s="54" t="e">
        <f t="shared" si="148"/>
        <v>#DIV/0!</v>
      </c>
    </row>
    <row r="861" spans="1:26" x14ac:dyDescent="0.3">
      <c r="A861" s="51"/>
      <c r="B861" s="52"/>
      <c r="C861" s="53"/>
      <c r="D861" s="52"/>
      <c r="E861" s="51"/>
      <c r="F861" s="52"/>
      <c r="G861" s="53"/>
      <c r="H861" s="52"/>
      <c r="I861" s="51"/>
      <c r="J861" s="52"/>
      <c r="K861" s="53"/>
      <c r="L861" s="52"/>
      <c r="M861" s="51"/>
      <c r="N861" s="52"/>
      <c r="O861" s="53"/>
      <c r="P861" s="52"/>
      <c r="Q861" s="51"/>
      <c r="R861" s="52"/>
      <c r="S861" s="53"/>
      <c r="T861" s="52"/>
      <c r="U861" s="51"/>
      <c r="V861" s="53" t="e">
        <f t="shared" si="144"/>
        <v>#NUM!</v>
      </c>
      <c r="W861" s="53" t="e">
        <f t="shared" si="145"/>
        <v>#DIV/0!</v>
      </c>
      <c r="X861" s="53" t="e">
        <f t="shared" si="146"/>
        <v>#NUM!</v>
      </c>
      <c r="Y861" s="53" t="e">
        <f t="shared" si="147"/>
        <v>#DIV/0!</v>
      </c>
      <c r="Z861" s="54" t="e">
        <f t="shared" si="148"/>
        <v>#DIV/0!</v>
      </c>
    </row>
    <row r="862" spans="1:26" ht="15" thickBot="1" x14ac:dyDescent="0.35">
      <c r="A862" s="55"/>
      <c r="B862" s="56"/>
      <c r="C862" s="57"/>
      <c r="D862" s="56"/>
      <c r="E862" s="55"/>
      <c r="F862" s="56"/>
      <c r="G862" s="57"/>
      <c r="H862" s="56"/>
      <c r="I862" s="55"/>
      <c r="J862" s="56"/>
      <c r="K862" s="57"/>
      <c r="L862" s="56"/>
      <c r="M862" s="55"/>
      <c r="N862" s="56"/>
      <c r="O862" s="57"/>
      <c r="P862" s="56"/>
      <c r="Q862" s="55"/>
      <c r="R862" s="56"/>
      <c r="S862" s="57"/>
      <c r="T862" s="56"/>
      <c r="U862" s="55"/>
      <c r="V862" s="57" t="e">
        <f t="shared" si="144"/>
        <v>#NUM!</v>
      </c>
      <c r="W862" s="57" t="e">
        <f t="shared" si="145"/>
        <v>#DIV/0!</v>
      </c>
      <c r="X862" s="57" t="e">
        <f t="shared" si="146"/>
        <v>#NUM!</v>
      </c>
      <c r="Y862" s="57" t="e">
        <f t="shared" si="147"/>
        <v>#DIV/0!</v>
      </c>
      <c r="Z862" s="54" t="e">
        <f t="shared" si="148"/>
        <v>#DIV/0!</v>
      </c>
    </row>
    <row r="864" spans="1:26" ht="15" thickBot="1" x14ac:dyDescent="0.35"/>
    <row r="865" spans="1:28" ht="24" thickBot="1" x14ac:dyDescent="0.5">
      <c r="A865" s="90" t="s">
        <v>68</v>
      </c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2"/>
    </row>
    <row r="866" spans="1:28" ht="21" x14ac:dyDescent="0.4">
      <c r="A866" s="93" t="s">
        <v>11</v>
      </c>
      <c r="B866" s="94"/>
      <c r="C866" s="94"/>
      <c r="D866" s="95"/>
      <c r="E866" s="93" t="s">
        <v>12</v>
      </c>
      <c r="F866" s="94"/>
      <c r="G866" s="94"/>
      <c r="H866" s="95"/>
      <c r="I866" s="93" t="s">
        <v>13</v>
      </c>
      <c r="J866" s="94"/>
      <c r="K866" s="94"/>
      <c r="L866" s="95"/>
      <c r="M866" s="93" t="s">
        <v>14</v>
      </c>
      <c r="N866" s="94"/>
      <c r="O866" s="94"/>
      <c r="P866" s="95"/>
      <c r="Q866" s="93" t="s">
        <v>15</v>
      </c>
      <c r="R866" s="94"/>
      <c r="S866" s="94"/>
      <c r="T866" s="95"/>
      <c r="U866" s="96" t="s">
        <v>20</v>
      </c>
      <c r="V866" s="97"/>
      <c r="W866" s="97"/>
      <c r="X866" s="97"/>
      <c r="Y866" s="97"/>
      <c r="Z866" s="98"/>
      <c r="AA866" s="1" t="s">
        <v>49</v>
      </c>
      <c r="AB866" s="1" t="s">
        <v>50</v>
      </c>
    </row>
    <row r="867" spans="1:28" x14ac:dyDescent="0.3">
      <c r="A867" s="24" t="s">
        <v>51</v>
      </c>
      <c r="B867" s="25" t="s">
        <v>52</v>
      </c>
      <c r="C867" s="26" t="s">
        <v>51</v>
      </c>
      <c r="D867" s="25" t="s">
        <v>53</v>
      </c>
      <c r="E867" s="24" t="s">
        <v>51</v>
      </c>
      <c r="F867" s="25" t="s">
        <v>52</v>
      </c>
      <c r="G867" s="26" t="s">
        <v>51</v>
      </c>
      <c r="H867" s="25" t="s">
        <v>53</v>
      </c>
      <c r="I867" s="24" t="s">
        <v>51</v>
      </c>
      <c r="J867" s="25" t="s">
        <v>52</v>
      </c>
      <c r="K867" s="26" t="s">
        <v>51</v>
      </c>
      <c r="L867" s="25" t="s">
        <v>53</v>
      </c>
      <c r="M867" s="24" t="s">
        <v>51</v>
      </c>
      <c r="N867" s="25" t="s">
        <v>52</v>
      </c>
      <c r="O867" s="26" t="s">
        <v>51</v>
      </c>
      <c r="P867" s="25" t="s">
        <v>53</v>
      </c>
      <c r="Q867" s="24" t="s">
        <v>51</v>
      </c>
      <c r="R867" s="25" t="s">
        <v>52</v>
      </c>
      <c r="S867" s="26" t="s">
        <v>51</v>
      </c>
      <c r="T867" s="25" t="s">
        <v>53</v>
      </c>
      <c r="U867" s="26" t="s">
        <v>51</v>
      </c>
      <c r="V867" s="26" t="s">
        <v>16</v>
      </c>
      <c r="W867" s="26" t="s">
        <v>17</v>
      </c>
      <c r="X867" s="26" t="s">
        <v>18</v>
      </c>
      <c r="Y867" s="26" t="s">
        <v>19</v>
      </c>
      <c r="Z867" s="27" t="s">
        <v>54</v>
      </c>
      <c r="AA867" s="1">
        <v>1</v>
      </c>
      <c r="AB867" s="1">
        <v>27</v>
      </c>
    </row>
    <row r="868" spans="1:28" x14ac:dyDescent="0.3">
      <c r="A868" s="28">
        <v>200</v>
      </c>
      <c r="B868" s="29">
        <v>-1.7816184522</v>
      </c>
      <c r="C868" s="30">
        <v>200</v>
      </c>
      <c r="D868" s="29">
        <v>-0.51220371679999999</v>
      </c>
      <c r="E868" s="28">
        <v>200</v>
      </c>
      <c r="F868" s="29">
        <v>-1.7810666880999999</v>
      </c>
      <c r="G868" s="30">
        <v>200</v>
      </c>
      <c r="H868" s="29">
        <v>-0.59296615900000005</v>
      </c>
      <c r="I868" s="28">
        <v>200</v>
      </c>
      <c r="J868" s="29">
        <v>-1.7676118595000001</v>
      </c>
      <c r="K868" s="30">
        <v>200</v>
      </c>
      <c r="L868" s="29">
        <v>-0.76447004460000001</v>
      </c>
      <c r="M868" s="28">
        <v>200</v>
      </c>
      <c r="N868" s="29">
        <v>-1.7550372115999999</v>
      </c>
      <c r="O868" s="30">
        <v>200</v>
      </c>
      <c r="P868" s="29">
        <v>-0.88486105690000005</v>
      </c>
      <c r="Q868" s="28">
        <v>200</v>
      </c>
      <c r="R868" s="29">
        <v>-1.7292898735</v>
      </c>
      <c r="S868" s="30">
        <v>200</v>
      </c>
      <c r="T868" s="29">
        <v>-1.0732348823</v>
      </c>
      <c r="U868" s="30">
        <v>200</v>
      </c>
      <c r="V868" s="30">
        <f t="shared" ref="V868:V916" si="149">MEDIAN(B868,F868,J868,N868,R868)</f>
        <v>-1.7676118595000001</v>
      </c>
      <c r="W868" s="30">
        <f t="shared" ref="W868:W916" si="150">_xlfn.STDEV.S(B868,F868,J868,N868,R868)</f>
        <v>2.1760466416134123E-2</v>
      </c>
      <c r="X868" s="30">
        <f>MEDIAN(D868,H868,L868,P868,T868)</f>
        <v>-0.76447004460000001</v>
      </c>
      <c r="Y868" s="30">
        <f t="shared" ref="Y868:Y916" si="151">_xlfn.STDEV.S(D868,H868,L868,P868,T868)</f>
        <v>0.22520868252789655</v>
      </c>
      <c r="Z868" s="31">
        <f>Y868+W868</f>
        <v>0.24696914894403069</v>
      </c>
      <c r="AA868" s="1">
        <v>2</v>
      </c>
      <c r="AB868" s="1">
        <v>27.5</v>
      </c>
    </row>
    <row r="869" spans="1:28" x14ac:dyDescent="0.3">
      <c r="A869" s="28">
        <v>300</v>
      </c>
      <c r="B869" s="29">
        <v>-1.783826919</v>
      </c>
      <c r="C869" s="30">
        <v>300</v>
      </c>
      <c r="D869" s="29">
        <v>-0.93476036350000002</v>
      </c>
      <c r="E869" s="28">
        <v>300</v>
      </c>
      <c r="F869" s="29">
        <v>-1.7759441369</v>
      </c>
      <c r="G869" s="30">
        <v>300</v>
      </c>
      <c r="H869" s="29">
        <v>-1.3138897978999999</v>
      </c>
      <c r="I869" s="28">
        <v>300</v>
      </c>
      <c r="J869" s="29">
        <v>-1.783720515</v>
      </c>
      <c r="K869" s="30">
        <v>300</v>
      </c>
      <c r="L869" s="29">
        <v>-1.0353097946000001</v>
      </c>
      <c r="M869" s="28">
        <v>300</v>
      </c>
      <c r="N869" s="29">
        <v>-1.7492416377</v>
      </c>
      <c r="O869" s="30">
        <v>300</v>
      </c>
      <c r="P869" s="29">
        <v>-0.60713568559999997</v>
      </c>
      <c r="Q869" s="28">
        <v>300</v>
      </c>
      <c r="R869" s="29">
        <v>-1.7556870315999999</v>
      </c>
      <c r="S869" s="30">
        <v>300</v>
      </c>
      <c r="T869" s="29">
        <v>-1.0819570709999999</v>
      </c>
      <c r="U869" s="30">
        <v>300</v>
      </c>
      <c r="V869" s="30">
        <f t="shared" si="149"/>
        <v>-1.7759441369</v>
      </c>
      <c r="W869" s="30">
        <f t="shared" si="150"/>
        <v>1.6202164407696042E-2</v>
      </c>
      <c r="X869" s="30">
        <f t="shared" ref="X869:X916" si="152">MEDIAN(D869,H869,L869,P869,T869)</f>
        <v>-1.0353097946000001</v>
      </c>
      <c r="Y869" s="30">
        <f t="shared" si="151"/>
        <v>0.25736350593435203</v>
      </c>
      <c r="Z869" s="31">
        <f t="shared" ref="Z869:Z916" si="153">Y869+W869</f>
        <v>0.2735656703420481</v>
      </c>
      <c r="AA869" s="1">
        <v>3</v>
      </c>
      <c r="AB869" s="1">
        <v>28</v>
      </c>
    </row>
    <row r="870" spans="1:28" x14ac:dyDescent="0.3">
      <c r="A870" s="28">
        <v>400</v>
      </c>
      <c r="B870" s="29">
        <v>-1.7891266624</v>
      </c>
      <c r="C870" s="30">
        <v>400</v>
      </c>
      <c r="D870" s="29">
        <v>-1.0563279252</v>
      </c>
      <c r="E870" s="28">
        <v>400</v>
      </c>
      <c r="F870" s="29">
        <v>-1.7902829006000001</v>
      </c>
      <c r="G870" s="30">
        <v>400</v>
      </c>
      <c r="H870" s="29">
        <v>-0.96433104420000004</v>
      </c>
      <c r="I870" s="28">
        <v>400</v>
      </c>
      <c r="J870" s="29">
        <v>-1.8042748021999999</v>
      </c>
      <c r="K870" s="30">
        <v>400</v>
      </c>
      <c r="L870" s="29">
        <v>-0.55831081959999995</v>
      </c>
      <c r="M870" s="28">
        <v>400</v>
      </c>
      <c r="N870" s="29">
        <v>-1.784159281</v>
      </c>
      <c r="O870" s="30">
        <v>400</v>
      </c>
      <c r="P870" s="29">
        <v>-0.93665955069999995</v>
      </c>
      <c r="Q870" s="28">
        <v>400</v>
      </c>
      <c r="R870" s="29">
        <v>-1.7579776089000001</v>
      </c>
      <c r="S870" s="30">
        <v>400</v>
      </c>
      <c r="T870" s="29">
        <v>-0.93329854450000005</v>
      </c>
      <c r="U870" s="30">
        <v>400</v>
      </c>
      <c r="V870" s="30">
        <f t="shared" si="149"/>
        <v>-1.7891266624</v>
      </c>
      <c r="W870" s="30">
        <f t="shared" si="150"/>
        <v>1.6935450380582116E-2</v>
      </c>
      <c r="X870" s="30">
        <f t="shared" si="152"/>
        <v>-0.93665955069999995</v>
      </c>
      <c r="Y870" s="30">
        <f t="shared" si="151"/>
        <v>0.19187199050962983</v>
      </c>
      <c r="Z870" s="31">
        <f t="shared" si="153"/>
        <v>0.20880744089021194</v>
      </c>
      <c r="AA870" s="1">
        <v>4</v>
      </c>
      <c r="AB870" s="1">
        <v>27.5</v>
      </c>
    </row>
    <row r="871" spans="1:28" x14ac:dyDescent="0.3">
      <c r="A871" s="28">
        <v>500</v>
      </c>
      <c r="B871" s="29">
        <v>-1.8038792448000001</v>
      </c>
      <c r="C871" s="30">
        <v>500</v>
      </c>
      <c r="D871" s="29">
        <v>-0.63106482289999999</v>
      </c>
      <c r="E871" s="28">
        <v>500</v>
      </c>
      <c r="F871" s="29">
        <v>-1.7961107476</v>
      </c>
      <c r="G871" s="30">
        <v>500</v>
      </c>
      <c r="H871" s="29">
        <v>-1.1280344725</v>
      </c>
      <c r="I871" s="28">
        <v>500</v>
      </c>
      <c r="J871" s="29">
        <v>-1.8023555697</v>
      </c>
      <c r="K871" s="30">
        <v>500</v>
      </c>
      <c r="L871" s="29">
        <v>-0.97917604150000004</v>
      </c>
      <c r="M871" s="28">
        <v>500</v>
      </c>
      <c r="N871" s="29">
        <v>-1.8006030332</v>
      </c>
      <c r="O871" s="30">
        <v>500</v>
      </c>
      <c r="P871" s="29">
        <v>-0.71701766570000003</v>
      </c>
      <c r="Q871" s="28">
        <v>500</v>
      </c>
      <c r="R871" s="29">
        <v>-1.77267949</v>
      </c>
      <c r="S871" s="30">
        <v>500</v>
      </c>
      <c r="T871" s="29">
        <v>-0.76663904760000001</v>
      </c>
      <c r="U871" s="30">
        <v>500</v>
      </c>
      <c r="V871" s="30">
        <f t="shared" si="149"/>
        <v>-1.8006030332</v>
      </c>
      <c r="W871" s="30">
        <f t="shared" si="150"/>
        <v>1.2881182045258678E-2</v>
      </c>
      <c r="X871" s="30">
        <f t="shared" si="152"/>
        <v>-0.76663904760000001</v>
      </c>
      <c r="Y871" s="30">
        <f t="shared" si="151"/>
        <v>0.20395956524976214</v>
      </c>
      <c r="Z871" s="31">
        <f t="shared" si="153"/>
        <v>0.21684074729502081</v>
      </c>
      <c r="AA871" s="1">
        <v>5</v>
      </c>
      <c r="AB871" s="1">
        <v>27.75</v>
      </c>
    </row>
    <row r="872" spans="1:28" x14ac:dyDescent="0.3">
      <c r="A872" s="28">
        <v>600</v>
      </c>
      <c r="B872" s="29">
        <v>-1.8131502475000001</v>
      </c>
      <c r="C872" s="30">
        <v>600</v>
      </c>
      <c r="D872" s="29">
        <v>-0.57819339140000003</v>
      </c>
      <c r="E872" s="28">
        <v>600</v>
      </c>
      <c r="F872" s="29">
        <v>-1.8002775732</v>
      </c>
      <c r="G872" s="30">
        <v>600</v>
      </c>
      <c r="H872" s="29">
        <v>-1.0931006675999999</v>
      </c>
      <c r="I872" s="28">
        <v>600</v>
      </c>
      <c r="J872" s="29">
        <v>-1.793496089</v>
      </c>
      <c r="K872" s="30">
        <v>600</v>
      </c>
      <c r="L872" s="29">
        <v>-1.0531048948999999</v>
      </c>
      <c r="M872" s="28">
        <v>600</v>
      </c>
      <c r="N872" s="29">
        <v>-1.7953368665</v>
      </c>
      <c r="O872" s="30">
        <v>600</v>
      </c>
      <c r="P872" s="29">
        <v>-0.63291821329999998</v>
      </c>
      <c r="Q872" s="28">
        <v>600</v>
      </c>
      <c r="R872" s="29">
        <v>-1.7760272871</v>
      </c>
      <c r="S872" s="30">
        <v>600</v>
      </c>
      <c r="T872" s="29">
        <v>-0.77322859290000001</v>
      </c>
      <c r="U872" s="30">
        <v>600</v>
      </c>
      <c r="V872" s="30">
        <f t="shared" si="149"/>
        <v>-1.7953368665</v>
      </c>
      <c r="W872" s="30">
        <f t="shared" si="150"/>
        <v>1.3392731734603525E-2</v>
      </c>
      <c r="X872" s="30">
        <f t="shared" si="152"/>
        <v>-0.77322859290000001</v>
      </c>
      <c r="Y872" s="30">
        <f t="shared" si="151"/>
        <v>0.23685061398353002</v>
      </c>
      <c r="Z872" s="31">
        <f t="shared" si="153"/>
        <v>0.25024334571813356</v>
      </c>
      <c r="AA872" s="1">
        <v>6</v>
      </c>
      <c r="AB872" s="1">
        <v>27.5</v>
      </c>
    </row>
    <row r="873" spans="1:28" x14ac:dyDescent="0.3">
      <c r="A873" s="28">
        <v>700</v>
      </c>
      <c r="B873" s="29">
        <v>-1.8100338946000001</v>
      </c>
      <c r="C873" s="30">
        <v>700</v>
      </c>
      <c r="D873" s="29">
        <v>-0.3046317489</v>
      </c>
      <c r="E873" s="28">
        <v>700</v>
      </c>
      <c r="F873" s="29">
        <v>-1.8062141330000001</v>
      </c>
      <c r="G873" s="30">
        <v>700</v>
      </c>
      <c r="H873" s="29">
        <v>-0.87966787989999995</v>
      </c>
      <c r="I873" s="28">
        <v>700</v>
      </c>
      <c r="J873" s="29">
        <v>-1.8102256435999999</v>
      </c>
      <c r="K873" s="30">
        <v>700</v>
      </c>
      <c r="L873" s="29">
        <v>-0.70577054890000002</v>
      </c>
      <c r="M873" s="28">
        <v>700</v>
      </c>
      <c r="N873" s="29">
        <v>-1.7875118216000001</v>
      </c>
      <c r="O873" s="30">
        <v>700</v>
      </c>
      <c r="P873" s="29">
        <v>-1.1093489123</v>
      </c>
      <c r="Q873" s="28">
        <v>700</v>
      </c>
      <c r="R873" s="29">
        <v>-1.7861645712000001</v>
      </c>
      <c r="S873" s="30">
        <v>700</v>
      </c>
      <c r="T873" s="29">
        <v>-0.5296303416</v>
      </c>
      <c r="U873" s="30">
        <v>700</v>
      </c>
      <c r="V873" s="30">
        <f t="shared" si="149"/>
        <v>-1.8062141330000001</v>
      </c>
      <c r="W873" s="30">
        <f t="shared" si="150"/>
        <v>1.215758469854409E-2</v>
      </c>
      <c r="X873" s="30">
        <f t="shared" si="152"/>
        <v>-0.70577054890000002</v>
      </c>
      <c r="Y873" s="30">
        <f t="shared" si="151"/>
        <v>0.31026338766019024</v>
      </c>
      <c r="Z873" s="31">
        <f t="shared" si="153"/>
        <v>0.32242097235873435</v>
      </c>
      <c r="AA873" s="1">
        <v>7</v>
      </c>
      <c r="AB873" s="1">
        <v>27.25</v>
      </c>
    </row>
    <row r="874" spans="1:28" x14ac:dyDescent="0.3">
      <c r="A874" s="28">
        <v>800</v>
      </c>
      <c r="B874" s="29">
        <v>-1.7979216243</v>
      </c>
      <c r="C874" s="30">
        <v>800</v>
      </c>
      <c r="D874" s="29">
        <v>-1.0023287063999999</v>
      </c>
      <c r="E874" s="28">
        <v>800</v>
      </c>
      <c r="F874" s="29">
        <v>-1.8058101731</v>
      </c>
      <c r="G874" s="30">
        <v>800</v>
      </c>
      <c r="H874" s="29">
        <v>-0.67057006330000002</v>
      </c>
      <c r="I874" s="28">
        <v>800</v>
      </c>
      <c r="J874" s="29">
        <v>-1.8019710355</v>
      </c>
      <c r="K874" s="30">
        <v>800</v>
      </c>
      <c r="L874" s="29">
        <v>-0.82654487840000002</v>
      </c>
      <c r="M874" s="28">
        <v>800</v>
      </c>
      <c r="N874" s="29">
        <v>-1.8145659193999999</v>
      </c>
      <c r="O874" s="30">
        <v>800</v>
      </c>
      <c r="P874" s="29">
        <v>-0.48643416480000001</v>
      </c>
      <c r="Q874" s="28">
        <v>800</v>
      </c>
      <c r="R874" s="29">
        <v>-1.7865184594000001</v>
      </c>
      <c r="S874" s="30">
        <v>800</v>
      </c>
      <c r="T874" s="29">
        <v>-1.2139664193999999</v>
      </c>
      <c r="U874" s="30">
        <v>800</v>
      </c>
      <c r="V874" s="30">
        <f t="shared" si="149"/>
        <v>-1.8019710355</v>
      </c>
      <c r="W874" s="30">
        <f t="shared" si="150"/>
        <v>1.0327964880957795E-2</v>
      </c>
      <c r="X874" s="30">
        <f t="shared" si="152"/>
        <v>-0.82654487840000002</v>
      </c>
      <c r="Y874" s="30">
        <f t="shared" si="151"/>
        <v>0.28288594454114807</v>
      </c>
      <c r="Z874" s="31">
        <f t="shared" si="153"/>
        <v>0.29321390942210585</v>
      </c>
      <c r="AA874" s="1">
        <v>8</v>
      </c>
      <c r="AB874" s="1">
        <v>28</v>
      </c>
    </row>
    <row r="875" spans="1:28" x14ac:dyDescent="0.3">
      <c r="A875" s="28">
        <v>900</v>
      </c>
      <c r="B875" s="29">
        <v>-1.8056553482</v>
      </c>
      <c r="C875" s="30">
        <v>900</v>
      </c>
      <c r="D875" s="29">
        <v>-0.9741866643</v>
      </c>
      <c r="E875" s="28">
        <v>900</v>
      </c>
      <c r="F875" s="29">
        <v>-1.8238993862999999</v>
      </c>
      <c r="G875" s="30">
        <v>900</v>
      </c>
      <c r="H875" s="29">
        <v>-1.0472137553</v>
      </c>
      <c r="I875" s="28">
        <v>900</v>
      </c>
      <c r="J875" s="29">
        <v>-1.806373142</v>
      </c>
      <c r="K875" s="30">
        <v>900</v>
      </c>
      <c r="L875" s="29">
        <v>-0.88734293980000001</v>
      </c>
      <c r="M875" s="28">
        <v>900</v>
      </c>
      <c r="N875" s="29">
        <v>-1.7760820058</v>
      </c>
      <c r="O875" s="30">
        <v>900</v>
      </c>
      <c r="P875" s="29">
        <v>-0.72547056259999998</v>
      </c>
      <c r="Q875" s="28">
        <v>900</v>
      </c>
      <c r="R875" s="29">
        <v>-1.8134675009000001</v>
      </c>
      <c r="S875" s="30">
        <v>900</v>
      </c>
      <c r="T875" s="29">
        <v>-0.89248149539999999</v>
      </c>
      <c r="U875" s="30">
        <v>900</v>
      </c>
      <c r="V875" s="30">
        <f t="shared" si="149"/>
        <v>-1.806373142</v>
      </c>
      <c r="W875" s="30">
        <f t="shared" si="150"/>
        <v>1.7800317299354811E-2</v>
      </c>
      <c r="X875" s="30">
        <f t="shared" si="152"/>
        <v>-0.89248149539999999</v>
      </c>
      <c r="Y875" s="30">
        <f t="shared" si="151"/>
        <v>0.12011481533406182</v>
      </c>
      <c r="Z875" s="31">
        <f t="shared" si="153"/>
        <v>0.13791513263341662</v>
      </c>
      <c r="AA875" s="1">
        <v>9</v>
      </c>
      <c r="AB875" s="1">
        <v>27.75</v>
      </c>
    </row>
    <row r="876" spans="1:28" x14ac:dyDescent="0.3">
      <c r="A876" s="28" t="s">
        <v>10</v>
      </c>
      <c r="B876" s="29">
        <v>-1.8194376747000001</v>
      </c>
      <c r="C876" s="30" t="s">
        <v>10</v>
      </c>
      <c r="D876" s="29">
        <v>-1.0192951636000001</v>
      </c>
      <c r="E876" s="28" t="s">
        <v>10</v>
      </c>
      <c r="F876" s="29">
        <v>-1.8367735631</v>
      </c>
      <c r="G876" s="30" t="s">
        <v>10</v>
      </c>
      <c r="H876" s="29">
        <v>-0.90034614079999997</v>
      </c>
      <c r="I876" s="28" t="s">
        <v>10</v>
      </c>
      <c r="J876" s="29">
        <v>-1.7952767408000001</v>
      </c>
      <c r="K876" s="30" t="s">
        <v>10</v>
      </c>
      <c r="L876" s="29">
        <v>-1.6051139474</v>
      </c>
      <c r="M876" s="28" t="s">
        <v>10</v>
      </c>
      <c r="N876" s="29">
        <v>-1.7918008088999999</v>
      </c>
      <c r="O876" s="30" t="s">
        <v>10</v>
      </c>
      <c r="P876" s="29">
        <v>-1.4097167397999999</v>
      </c>
      <c r="Q876" s="28" t="s">
        <v>10</v>
      </c>
      <c r="R876" s="29">
        <v>-1.7839860004999999</v>
      </c>
      <c r="S876" s="30" t="s">
        <v>10</v>
      </c>
      <c r="T876" s="29">
        <v>-1.0342860835000001</v>
      </c>
      <c r="U876" s="30" t="s">
        <v>10</v>
      </c>
      <c r="V876" s="30">
        <f t="shared" si="149"/>
        <v>-1.7952767408000001</v>
      </c>
      <c r="W876" s="30">
        <f t="shared" si="150"/>
        <v>2.1950623116864017E-2</v>
      </c>
      <c r="X876" s="30">
        <f t="shared" si="152"/>
        <v>-1.0342860835000001</v>
      </c>
      <c r="Y876" s="30">
        <f t="shared" si="151"/>
        <v>0.2990865197186392</v>
      </c>
      <c r="Z876" s="31">
        <f t="shared" si="153"/>
        <v>0.32103714283550322</v>
      </c>
      <c r="AA876" s="1">
        <v>10</v>
      </c>
      <c r="AB876" s="1">
        <v>27.5</v>
      </c>
    </row>
    <row r="877" spans="1:28" x14ac:dyDescent="0.3">
      <c r="A877" s="28" t="s">
        <v>9</v>
      </c>
      <c r="B877" s="29">
        <v>-1.8223174554999999</v>
      </c>
      <c r="C877" s="30" t="s">
        <v>9</v>
      </c>
      <c r="D877" s="29">
        <v>-1.2417285335999999</v>
      </c>
      <c r="E877" s="28" t="s">
        <v>9</v>
      </c>
      <c r="F877" s="29">
        <v>-1.8384856277999999</v>
      </c>
      <c r="G877" s="30" t="s">
        <v>9</v>
      </c>
      <c r="H877" s="29">
        <v>7.3693582699999996E-2</v>
      </c>
      <c r="I877" s="28" t="s">
        <v>9</v>
      </c>
      <c r="J877" s="29">
        <v>-1.9001651118</v>
      </c>
      <c r="K877" s="30" t="s">
        <v>9</v>
      </c>
      <c r="L877" s="29">
        <v>-0.89968163189999995</v>
      </c>
      <c r="M877" s="28" t="s">
        <v>9</v>
      </c>
      <c r="N877" s="29">
        <v>-1.8240106101</v>
      </c>
      <c r="O877" s="30" t="s">
        <v>9</v>
      </c>
      <c r="P877" s="29">
        <v>-0.87381241840000001</v>
      </c>
      <c r="Q877" s="28" t="s">
        <v>9</v>
      </c>
      <c r="R877" s="29">
        <v>-1.7817360613</v>
      </c>
      <c r="S877" s="30" t="s">
        <v>9</v>
      </c>
      <c r="T877" s="29">
        <v>-1.3782891913999999</v>
      </c>
      <c r="U877" s="30" t="s">
        <v>9</v>
      </c>
      <c r="V877" s="30">
        <f t="shared" si="149"/>
        <v>-1.8240106101</v>
      </c>
      <c r="W877" s="30">
        <f t="shared" si="150"/>
        <v>4.2905633373865194E-2</v>
      </c>
      <c r="X877" s="30">
        <f t="shared" si="152"/>
        <v>-0.89968163189999995</v>
      </c>
      <c r="Y877" s="30">
        <f t="shared" si="151"/>
        <v>0.56740878745450185</v>
      </c>
      <c r="Z877" s="31">
        <f t="shared" si="153"/>
        <v>0.61031442082836707</v>
      </c>
      <c r="AA877" s="1" t="s">
        <v>48</v>
      </c>
      <c r="AB877" s="1">
        <f>AVERAGE(AB867:AB876)</f>
        <v>27.574999999999999</v>
      </c>
    </row>
    <row r="878" spans="1:28" x14ac:dyDescent="0.3">
      <c r="A878" s="28" t="s">
        <v>8</v>
      </c>
      <c r="B878" s="29">
        <v>-1.8559725994</v>
      </c>
      <c r="C878" s="30" t="s">
        <v>8</v>
      </c>
      <c r="D878" s="29">
        <v>-1.6040881906</v>
      </c>
      <c r="E878" s="28" t="s">
        <v>8</v>
      </c>
      <c r="F878" s="29">
        <v>-1.8902940257</v>
      </c>
      <c r="G878" s="30" t="s">
        <v>8</v>
      </c>
      <c r="H878" s="29">
        <v>-2.2433646903</v>
      </c>
      <c r="I878" s="28" t="s">
        <v>8</v>
      </c>
      <c r="J878" s="29">
        <v>-1.9133894568000001</v>
      </c>
      <c r="K878" s="30" t="s">
        <v>8</v>
      </c>
      <c r="L878" s="29">
        <v>-1.1011809504000001</v>
      </c>
      <c r="M878" s="28" t="s">
        <v>8</v>
      </c>
      <c r="N878" s="29">
        <v>-1.8390743447</v>
      </c>
      <c r="O878" s="30" t="s">
        <v>8</v>
      </c>
      <c r="P878" s="29">
        <v>-1.3440940171</v>
      </c>
      <c r="Q878" s="28" t="s">
        <v>8</v>
      </c>
      <c r="R878" s="29">
        <v>-1.8681688231</v>
      </c>
      <c r="S878" s="30" t="s">
        <v>8</v>
      </c>
      <c r="T878" s="29">
        <v>-1.3461873841000001</v>
      </c>
      <c r="U878" s="30" t="s">
        <v>8</v>
      </c>
      <c r="V878" s="30">
        <f t="shared" si="149"/>
        <v>-1.8681688231</v>
      </c>
      <c r="W878" s="30">
        <f t="shared" si="150"/>
        <v>2.9128563492700488E-2</v>
      </c>
      <c r="X878" s="30">
        <f t="shared" si="152"/>
        <v>-1.3461873841000001</v>
      </c>
      <c r="Y878" s="30">
        <f t="shared" si="151"/>
        <v>0.43777492975299442</v>
      </c>
      <c r="Z878" s="31">
        <f t="shared" si="153"/>
        <v>0.46690349324569491</v>
      </c>
    </row>
    <row r="879" spans="1:28" x14ac:dyDescent="0.3">
      <c r="A879" s="28" t="s">
        <v>21</v>
      </c>
      <c r="B879" s="29">
        <v>-1.8505289825</v>
      </c>
      <c r="C879" s="30" t="s">
        <v>21</v>
      </c>
      <c r="D879" s="29">
        <v>-1.7707823831</v>
      </c>
      <c r="E879" s="28" t="s">
        <v>21</v>
      </c>
      <c r="F879" s="29">
        <v>-1.8949466186999999</v>
      </c>
      <c r="G879" s="30" t="s">
        <v>21</v>
      </c>
      <c r="H879" s="29">
        <v>-1.7880509474999999</v>
      </c>
      <c r="I879" s="28" t="s">
        <v>21</v>
      </c>
      <c r="J879" s="29">
        <v>-1.8757880864000001</v>
      </c>
      <c r="K879" s="30" t="s">
        <v>21</v>
      </c>
      <c r="L879" s="29">
        <v>-1.4745749670999999</v>
      </c>
      <c r="M879" s="28" t="s">
        <v>21</v>
      </c>
      <c r="N879" s="29">
        <v>-1.8517970891</v>
      </c>
      <c r="O879" s="30" t="s">
        <v>21</v>
      </c>
      <c r="P879" s="29">
        <v>-1.4028518796</v>
      </c>
      <c r="Q879" s="28" t="s">
        <v>21</v>
      </c>
      <c r="R879" s="29">
        <v>-1.8730418643</v>
      </c>
      <c r="S879" s="30" t="s">
        <v>21</v>
      </c>
      <c r="T879" s="29">
        <v>-1.8281862907999999</v>
      </c>
      <c r="U879" s="30" t="s">
        <v>21</v>
      </c>
      <c r="V879" s="30">
        <f t="shared" si="149"/>
        <v>-1.8730418643</v>
      </c>
      <c r="W879" s="30">
        <f t="shared" si="150"/>
        <v>1.8523750116002002E-2</v>
      </c>
      <c r="X879" s="30">
        <f t="shared" si="152"/>
        <v>-1.7707823831</v>
      </c>
      <c r="Y879" s="30">
        <f t="shared" si="151"/>
        <v>0.19824933663138192</v>
      </c>
      <c r="Z879" s="31">
        <f t="shared" si="153"/>
        <v>0.21677308674738391</v>
      </c>
    </row>
    <row r="880" spans="1:28" x14ac:dyDescent="0.3">
      <c r="A880" s="28" t="s">
        <v>7</v>
      </c>
      <c r="B880" s="29">
        <v>-1.8606701234</v>
      </c>
      <c r="C880" s="30" t="s">
        <v>7</v>
      </c>
      <c r="D880" s="29">
        <v>-1.9351396503</v>
      </c>
      <c r="E880" s="28" t="s">
        <v>7</v>
      </c>
      <c r="F880" s="29">
        <v>-1.8564984624</v>
      </c>
      <c r="G880" s="30" t="s">
        <v>7</v>
      </c>
      <c r="H880" s="29">
        <v>-2.4317973315999999</v>
      </c>
      <c r="I880" s="28" t="s">
        <v>7</v>
      </c>
      <c r="J880" s="29">
        <v>-1.9161215207</v>
      </c>
      <c r="K880" s="30" t="s">
        <v>7</v>
      </c>
      <c r="L880" s="29">
        <v>-2.0097470173</v>
      </c>
      <c r="M880" s="28" t="s">
        <v>7</v>
      </c>
      <c r="N880" s="29">
        <v>-1.8951636951999999</v>
      </c>
      <c r="O880" s="30" t="s">
        <v>7</v>
      </c>
      <c r="P880" s="29">
        <v>-2.7125365749000001</v>
      </c>
      <c r="Q880" s="28" t="s">
        <v>7</v>
      </c>
      <c r="R880" s="29">
        <v>-1.8220826498</v>
      </c>
      <c r="S880" s="30" t="s">
        <v>7</v>
      </c>
      <c r="T880" s="29">
        <v>-2.3322033485000002</v>
      </c>
      <c r="U880" s="30" t="s">
        <v>7</v>
      </c>
      <c r="V880" s="30">
        <f t="shared" si="149"/>
        <v>-1.8606701234</v>
      </c>
      <c r="W880" s="30">
        <f t="shared" si="150"/>
        <v>3.6488899808303117E-2</v>
      </c>
      <c r="X880" s="30">
        <f t="shared" si="152"/>
        <v>-2.3322033485000002</v>
      </c>
      <c r="Y880" s="30">
        <f t="shared" si="151"/>
        <v>0.31809159320204022</v>
      </c>
      <c r="Z880" s="31">
        <f t="shared" si="153"/>
        <v>0.35458049301034333</v>
      </c>
    </row>
    <row r="881" spans="1:26" x14ac:dyDescent="0.3">
      <c r="A881" s="28" t="s">
        <v>22</v>
      </c>
      <c r="B881" s="29">
        <v>-1.8944355742000001</v>
      </c>
      <c r="C881" s="30" t="s">
        <v>22</v>
      </c>
      <c r="D881" s="29">
        <v>-1.8950260157000001</v>
      </c>
      <c r="E881" s="28" t="s">
        <v>22</v>
      </c>
      <c r="F881" s="29">
        <v>-1.8977702608</v>
      </c>
      <c r="G881" s="30" t="s">
        <v>22</v>
      </c>
      <c r="H881" s="29">
        <v>-3.0032939807000001</v>
      </c>
      <c r="I881" s="28" t="s">
        <v>22</v>
      </c>
      <c r="J881" s="29">
        <v>-1.8940599663</v>
      </c>
      <c r="K881" s="30" t="s">
        <v>22</v>
      </c>
      <c r="L881" s="29">
        <v>-3.3631331276999998</v>
      </c>
      <c r="M881" s="28" t="s">
        <v>22</v>
      </c>
      <c r="N881" s="29">
        <v>-1.8955320367999999</v>
      </c>
      <c r="O881" s="30" t="s">
        <v>22</v>
      </c>
      <c r="P881" s="29">
        <v>-1.7699501256000001</v>
      </c>
      <c r="Q881" s="28" t="s">
        <v>22</v>
      </c>
      <c r="R881" s="29">
        <v>-1.8732025333</v>
      </c>
      <c r="S881" s="30" t="s">
        <v>22</v>
      </c>
      <c r="T881" s="29">
        <v>-2.4960408809999999</v>
      </c>
      <c r="U881" s="30" t="s">
        <v>22</v>
      </c>
      <c r="V881" s="30">
        <f t="shared" si="149"/>
        <v>-1.8944355742000001</v>
      </c>
      <c r="W881" s="30">
        <f t="shared" si="150"/>
        <v>1.005350900938864E-2</v>
      </c>
      <c r="X881" s="30">
        <f t="shared" si="152"/>
        <v>-2.4960408809999999</v>
      </c>
      <c r="Y881" s="30">
        <f t="shared" si="151"/>
        <v>0.68868262038739603</v>
      </c>
      <c r="Z881" s="31">
        <f t="shared" si="153"/>
        <v>0.69873612939678464</v>
      </c>
    </row>
    <row r="882" spans="1:26" x14ac:dyDescent="0.3">
      <c r="A882" s="28" t="s">
        <v>23</v>
      </c>
      <c r="B882" s="29">
        <v>-1.8644644654</v>
      </c>
      <c r="C882" s="30" t="s">
        <v>23</v>
      </c>
      <c r="D882" s="29">
        <v>-2.8554132807000001</v>
      </c>
      <c r="E882" s="28" t="s">
        <v>23</v>
      </c>
      <c r="F882" s="29">
        <v>-1.9646994254000001</v>
      </c>
      <c r="G882" s="30" t="s">
        <v>23</v>
      </c>
      <c r="H882" s="29">
        <v>-2.6251590315</v>
      </c>
      <c r="I882" s="28" t="s">
        <v>23</v>
      </c>
      <c r="J882" s="29">
        <v>-1.8948325155000001</v>
      </c>
      <c r="K882" s="30" t="s">
        <v>23</v>
      </c>
      <c r="L882" s="29">
        <v>-1.9491559931</v>
      </c>
      <c r="M882" s="28" t="s">
        <v>23</v>
      </c>
      <c r="N882" s="29">
        <v>-1.9318732812999999</v>
      </c>
      <c r="O882" s="30" t="s">
        <v>23</v>
      </c>
      <c r="P882" s="29">
        <v>-2.5758710589999998</v>
      </c>
      <c r="Q882" s="28" t="s">
        <v>23</v>
      </c>
      <c r="R882" s="29">
        <v>-1.8944765518</v>
      </c>
      <c r="S882" s="30" t="s">
        <v>23</v>
      </c>
      <c r="T882" s="29">
        <v>-2.8636493869000001</v>
      </c>
      <c r="U882" s="30" t="s">
        <v>23</v>
      </c>
      <c r="V882" s="30">
        <f t="shared" si="149"/>
        <v>-1.8948325155000001</v>
      </c>
      <c r="W882" s="30">
        <f t="shared" si="150"/>
        <v>3.8778081885771171E-2</v>
      </c>
      <c r="X882" s="30">
        <f t="shared" si="152"/>
        <v>-2.6251590315</v>
      </c>
      <c r="Y882" s="30">
        <f t="shared" si="151"/>
        <v>0.372874264778213</v>
      </c>
      <c r="Z882" s="31">
        <f t="shared" si="153"/>
        <v>0.4116523466639842</v>
      </c>
    </row>
    <row r="883" spans="1:26" x14ac:dyDescent="0.3">
      <c r="A883" s="28" t="s">
        <v>6</v>
      </c>
      <c r="B883" s="29">
        <v>-1.9504691103</v>
      </c>
      <c r="C883" s="30" t="s">
        <v>6</v>
      </c>
      <c r="D883" s="29">
        <v>-2.9617849246999999</v>
      </c>
      <c r="E883" s="28" t="s">
        <v>6</v>
      </c>
      <c r="F883" s="29">
        <v>-1.9317534729000001</v>
      </c>
      <c r="G883" s="30" t="s">
        <v>6</v>
      </c>
      <c r="H883" s="29">
        <v>-3.1136893644999999</v>
      </c>
      <c r="I883" s="28" t="s">
        <v>6</v>
      </c>
      <c r="J883" s="29">
        <v>-1.9009186397</v>
      </c>
      <c r="K883" s="30" t="s">
        <v>6</v>
      </c>
      <c r="L883" s="29">
        <v>-2.7753260154000001</v>
      </c>
      <c r="M883" s="28" t="s">
        <v>6</v>
      </c>
      <c r="N883" s="29">
        <v>-1.8990214918999999</v>
      </c>
      <c r="O883" s="30" t="s">
        <v>6</v>
      </c>
      <c r="P883" s="29">
        <v>-3.3502847039999999</v>
      </c>
      <c r="Q883" s="28" t="s">
        <v>6</v>
      </c>
      <c r="R883" s="29">
        <v>-1.828966868</v>
      </c>
      <c r="S883" s="30" t="s">
        <v>6</v>
      </c>
      <c r="T883" s="29">
        <v>-3.1119723030999999</v>
      </c>
      <c r="U883" s="30" t="s">
        <v>6</v>
      </c>
      <c r="V883" s="30">
        <f t="shared" si="149"/>
        <v>-1.9009186397</v>
      </c>
      <c r="W883" s="30">
        <f t="shared" si="150"/>
        <v>4.6309145510778457E-2</v>
      </c>
      <c r="X883" s="30">
        <f t="shared" si="152"/>
        <v>-3.1119723030999999</v>
      </c>
      <c r="Y883" s="30">
        <f t="shared" si="151"/>
        <v>0.21242660931057999</v>
      </c>
      <c r="Z883" s="31">
        <f t="shared" si="153"/>
        <v>0.25873575482135847</v>
      </c>
    </row>
    <row r="884" spans="1:26" x14ac:dyDescent="0.3">
      <c r="A884" s="28" t="s">
        <v>24</v>
      </c>
      <c r="B884" s="29">
        <v>-1.9046284494000001</v>
      </c>
      <c r="C884" s="30" t="s">
        <v>24</v>
      </c>
      <c r="D884" s="29">
        <v>-3.5801284909</v>
      </c>
      <c r="E884" s="28" t="s">
        <v>24</v>
      </c>
      <c r="F884" s="29">
        <v>-1.9145202752999999</v>
      </c>
      <c r="G884" s="30" t="s">
        <v>24</v>
      </c>
      <c r="H884" s="29">
        <v>-4.0012045547000001</v>
      </c>
      <c r="I884" s="28" t="s">
        <v>24</v>
      </c>
      <c r="J884" s="29">
        <v>-1.9115540126999999</v>
      </c>
      <c r="K884" s="30" t="s">
        <v>24</v>
      </c>
      <c r="L884" s="29">
        <v>-3.8425541975000002</v>
      </c>
      <c r="M884" s="28" t="s">
        <v>24</v>
      </c>
      <c r="N884" s="29">
        <v>-1.9324504054</v>
      </c>
      <c r="O884" s="30" t="s">
        <v>24</v>
      </c>
      <c r="P884" s="29">
        <v>-4.2667667827000004</v>
      </c>
      <c r="Q884" s="28" t="s">
        <v>24</v>
      </c>
      <c r="R884" s="29">
        <v>-1.8714659748</v>
      </c>
      <c r="S884" s="30" t="s">
        <v>24</v>
      </c>
      <c r="T884" s="29">
        <v>-3.5042722391000001</v>
      </c>
      <c r="U884" s="30" t="s">
        <v>24</v>
      </c>
      <c r="V884" s="30">
        <f t="shared" si="149"/>
        <v>-1.9115540126999999</v>
      </c>
      <c r="W884" s="30">
        <f t="shared" si="150"/>
        <v>2.2323076021048091E-2</v>
      </c>
      <c r="X884" s="30">
        <f t="shared" si="152"/>
        <v>-3.8425541975000002</v>
      </c>
      <c r="Y884" s="30">
        <f t="shared" si="151"/>
        <v>0.31159448860669442</v>
      </c>
      <c r="Z884" s="31">
        <f t="shared" si="153"/>
        <v>0.33391756462774252</v>
      </c>
    </row>
    <row r="885" spans="1:26" x14ac:dyDescent="0.3">
      <c r="A885" s="28" t="s">
        <v>25</v>
      </c>
      <c r="B885" s="29">
        <v>-1.939775075</v>
      </c>
      <c r="C885" s="30" t="s">
        <v>25</v>
      </c>
      <c r="D885" s="29">
        <v>-3.9805022443000002</v>
      </c>
      <c r="E885" s="28" t="s">
        <v>25</v>
      </c>
      <c r="F885" s="29">
        <v>-1.9108746718</v>
      </c>
      <c r="G885" s="30" t="s">
        <v>25</v>
      </c>
      <c r="H885" s="29">
        <v>-4.8950994821</v>
      </c>
      <c r="I885" s="28" t="s">
        <v>25</v>
      </c>
      <c r="J885" s="29">
        <v>-1.8733065661999999</v>
      </c>
      <c r="K885" s="30" t="s">
        <v>25</v>
      </c>
      <c r="L885" s="29">
        <v>-3.3626003481</v>
      </c>
      <c r="M885" s="28" t="s">
        <v>25</v>
      </c>
      <c r="N885" s="29">
        <v>-1.9227676244</v>
      </c>
      <c r="O885" s="30" t="s">
        <v>25</v>
      </c>
      <c r="P885" s="29">
        <v>-3.2334380202999999</v>
      </c>
      <c r="Q885" s="28" t="s">
        <v>25</v>
      </c>
      <c r="R885" s="29">
        <v>-1.8884314562</v>
      </c>
      <c r="S885" s="30" t="s">
        <v>25</v>
      </c>
      <c r="T885" s="29">
        <v>-4.7400352466999998</v>
      </c>
      <c r="U885" s="30" t="s">
        <v>25</v>
      </c>
      <c r="V885" s="30">
        <f t="shared" si="149"/>
        <v>-1.9108746718</v>
      </c>
      <c r="W885" s="30">
        <f t="shared" si="150"/>
        <v>2.6541806987685213E-2</v>
      </c>
      <c r="X885" s="30">
        <f t="shared" si="152"/>
        <v>-3.9805022443000002</v>
      </c>
      <c r="Y885" s="30">
        <f t="shared" si="151"/>
        <v>0.76389948727162138</v>
      </c>
      <c r="Z885" s="31">
        <f t="shared" si="153"/>
        <v>0.79044129425930665</v>
      </c>
    </row>
    <row r="886" spans="1:26" x14ac:dyDescent="0.3">
      <c r="A886" s="28" t="s">
        <v>26</v>
      </c>
      <c r="B886" s="29">
        <v>-2.0201715455999998</v>
      </c>
      <c r="C886" s="30" t="s">
        <v>26</v>
      </c>
      <c r="D886" s="29">
        <v>-6.610237197</v>
      </c>
      <c r="E886" s="28" t="s">
        <v>26</v>
      </c>
      <c r="F886" s="29">
        <v>-2.0640989714</v>
      </c>
      <c r="G886" s="30" t="s">
        <v>26</v>
      </c>
      <c r="H886" s="29">
        <v>-7.0890665332999996</v>
      </c>
      <c r="I886" s="28" t="s">
        <v>26</v>
      </c>
      <c r="J886" s="29">
        <v>-1.9944243551</v>
      </c>
      <c r="K886" s="30" t="s">
        <v>26</v>
      </c>
      <c r="L886" s="29">
        <v>-7.3034953292000004</v>
      </c>
      <c r="M886" s="28" t="s">
        <v>26</v>
      </c>
      <c r="N886" s="29">
        <v>-2.0384203538999999</v>
      </c>
      <c r="O886" s="30" t="s">
        <v>26</v>
      </c>
      <c r="P886" s="29">
        <v>-6.5118213626000001</v>
      </c>
      <c r="Q886" s="28" t="s">
        <v>26</v>
      </c>
      <c r="R886" s="29">
        <v>-2.0144176542999999</v>
      </c>
      <c r="S886" s="30" t="s">
        <v>26</v>
      </c>
      <c r="T886" s="29">
        <v>-7.3513914545999999</v>
      </c>
      <c r="U886" s="30" t="s">
        <v>26</v>
      </c>
      <c r="V886" s="30">
        <f t="shared" si="149"/>
        <v>-2.0201715455999998</v>
      </c>
      <c r="W886" s="30">
        <f t="shared" si="150"/>
        <v>2.6317626373756241E-2</v>
      </c>
      <c r="X886" s="30">
        <f t="shared" si="152"/>
        <v>-7.0890665332999996</v>
      </c>
      <c r="Y886" s="30">
        <f t="shared" si="151"/>
        <v>0.39056404012186224</v>
      </c>
      <c r="Z886" s="31">
        <f t="shared" si="153"/>
        <v>0.41688166649561847</v>
      </c>
    </row>
    <row r="887" spans="1:26" x14ac:dyDescent="0.3">
      <c r="A887" s="28" t="s">
        <v>27</v>
      </c>
      <c r="B887" s="29">
        <v>-2.1299762604999999</v>
      </c>
      <c r="C887" s="30" t="s">
        <v>27</v>
      </c>
      <c r="D887" s="29">
        <v>-9.7513583963000006</v>
      </c>
      <c r="E887" s="28" t="s">
        <v>27</v>
      </c>
      <c r="F887" s="29">
        <v>-2.1165498977000001</v>
      </c>
      <c r="G887" s="30" t="s">
        <v>27</v>
      </c>
      <c r="H887" s="29">
        <v>-10.482854645</v>
      </c>
      <c r="I887" s="28" t="s">
        <v>27</v>
      </c>
      <c r="J887" s="29">
        <v>-2.1844690114</v>
      </c>
      <c r="K887" s="30" t="s">
        <v>27</v>
      </c>
      <c r="L887" s="29">
        <v>-11.1293559633</v>
      </c>
      <c r="M887" s="28" t="s">
        <v>27</v>
      </c>
      <c r="N887" s="29">
        <v>-2.1732180051999999</v>
      </c>
      <c r="O887" s="30" t="s">
        <v>27</v>
      </c>
      <c r="P887" s="29">
        <v>-10.757296333199999</v>
      </c>
      <c r="Q887" s="28" t="s">
        <v>27</v>
      </c>
      <c r="R887" s="29">
        <v>-2.1506379864</v>
      </c>
      <c r="S887" s="30" t="s">
        <v>27</v>
      </c>
      <c r="T887" s="29">
        <v>-11.363935275799999</v>
      </c>
      <c r="U887" s="30" t="s">
        <v>27</v>
      </c>
      <c r="V887" s="30">
        <f t="shared" si="149"/>
        <v>-2.1506379864</v>
      </c>
      <c r="W887" s="30">
        <f t="shared" si="150"/>
        <v>2.8472566943699436E-2</v>
      </c>
      <c r="X887" s="30">
        <f t="shared" si="152"/>
        <v>-10.757296333199999</v>
      </c>
      <c r="Y887" s="30">
        <f t="shared" si="151"/>
        <v>0.62758789357950762</v>
      </c>
      <c r="Z887" s="31">
        <f t="shared" si="153"/>
        <v>0.6560604605232071</v>
      </c>
    </row>
    <row r="888" spans="1:26" x14ac:dyDescent="0.3">
      <c r="A888" s="28" t="s">
        <v>28</v>
      </c>
      <c r="B888" s="29">
        <v>-2.2837221709</v>
      </c>
      <c r="C888" s="30" t="s">
        <v>28</v>
      </c>
      <c r="D888" s="29">
        <v>-12.539514113399999</v>
      </c>
      <c r="E888" s="28" t="s">
        <v>28</v>
      </c>
      <c r="F888" s="29">
        <v>-2.3276257138999998</v>
      </c>
      <c r="G888" s="30" t="s">
        <v>28</v>
      </c>
      <c r="H888" s="29">
        <v>-12.6089975107</v>
      </c>
      <c r="I888" s="28" t="s">
        <v>28</v>
      </c>
      <c r="J888" s="29">
        <v>-2.2913039679999998</v>
      </c>
      <c r="K888" s="30" t="s">
        <v>28</v>
      </c>
      <c r="L888" s="29">
        <v>-12.439101705400001</v>
      </c>
      <c r="M888" s="28" t="s">
        <v>28</v>
      </c>
      <c r="N888" s="29">
        <v>-2.2961596285999999</v>
      </c>
      <c r="O888" s="30" t="s">
        <v>28</v>
      </c>
      <c r="P888" s="29">
        <v>-13.313745275400001</v>
      </c>
      <c r="Q888" s="28" t="s">
        <v>28</v>
      </c>
      <c r="R888" s="29">
        <v>-2.2272966233</v>
      </c>
      <c r="S888" s="30" t="s">
        <v>28</v>
      </c>
      <c r="T888" s="29">
        <v>-13.284035100900001</v>
      </c>
      <c r="U888" s="30" t="s">
        <v>28</v>
      </c>
      <c r="V888" s="30">
        <f t="shared" si="149"/>
        <v>-2.2913039679999998</v>
      </c>
      <c r="W888" s="30">
        <f t="shared" si="150"/>
        <v>3.6442748795560392E-2</v>
      </c>
      <c r="X888" s="30">
        <f t="shared" si="152"/>
        <v>-12.6089975107</v>
      </c>
      <c r="Y888" s="30">
        <f t="shared" si="151"/>
        <v>0.42600834755636469</v>
      </c>
      <c r="Z888" s="31">
        <f t="shared" si="153"/>
        <v>0.46245109635192505</v>
      </c>
    </row>
    <row r="889" spans="1:26" x14ac:dyDescent="0.3">
      <c r="A889" s="28" t="s">
        <v>29</v>
      </c>
      <c r="B889" s="29">
        <v>-2.4662899094999999</v>
      </c>
      <c r="C889" s="30" t="s">
        <v>29</v>
      </c>
      <c r="D889" s="29">
        <v>-16.118394940799998</v>
      </c>
      <c r="E889" s="28" t="s">
        <v>29</v>
      </c>
      <c r="F889" s="29">
        <v>-2.4645708782</v>
      </c>
      <c r="G889" s="30" t="s">
        <v>29</v>
      </c>
      <c r="H889" s="29">
        <v>-17.174888340100001</v>
      </c>
      <c r="I889" s="28" t="s">
        <v>29</v>
      </c>
      <c r="J889" s="29">
        <v>-2.4544342614999999</v>
      </c>
      <c r="K889" s="30" t="s">
        <v>29</v>
      </c>
      <c r="L889" s="29">
        <v>-16.294174688399998</v>
      </c>
      <c r="M889" s="28" t="s">
        <v>29</v>
      </c>
      <c r="N889" s="29">
        <v>-2.4652993276999999</v>
      </c>
      <c r="O889" s="30" t="s">
        <v>29</v>
      </c>
      <c r="P889" s="29">
        <v>-15.8782402996</v>
      </c>
      <c r="Q889" s="28" t="s">
        <v>29</v>
      </c>
      <c r="R889" s="29">
        <v>-2.4314446430999999</v>
      </c>
      <c r="S889" s="30" t="s">
        <v>29</v>
      </c>
      <c r="T889" s="29">
        <v>-16.240580103999999</v>
      </c>
      <c r="U889" s="30" t="s">
        <v>29</v>
      </c>
      <c r="V889" s="30">
        <f t="shared" si="149"/>
        <v>-2.4645708782</v>
      </c>
      <c r="W889" s="30">
        <f t="shared" si="150"/>
        <v>1.4751315664493263E-2</v>
      </c>
      <c r="X889" s="30">
        <f t="shared" si="152"/>
        <v>-16.240580103999999</v>
      </c>
      <c r="Y889" s="30">
        <f t="shared" si="151"/>
        <v>0.49278437346422188</v>
      </c>
      <c r="Z889" s="31">
        <f t="shared" si="153"/>
        <v>0.50753568912871516</v>
      </c>
    </row>
    <row r="890" spans="1:26" x14ac:dyDescent="0.3">
      <c r="A890" s="28" t="s">
        <v>5</v>
      </c>
      <c r="B890" s="29">
        <v>-2.6252490056000002</v>
      </c>
      <c r="C890" s="30" t="s">
        <v>5</v>
      </c>
      <c r="D890" s="29">
        <v>-19.288411030599999</v>
      </c>
      <c r="E890" s="28" t="s">
        <v>5</v>
      </c>
      <c r="F890" s="29">
        <v>-2.6198227903000002</v>
      </c>
      <c r="G890" s="30" t="s">
        <v>5</v>
      </c>
      <c r="H890" s="29">
        <v>-18.7632649954</v>
      </c>
      <c r="I890" s="28" t="s">
        <v>5</v>
      </c>
      <c r="J890" s="29">
        <v>-2.6058291778</v>
      </c>
      <c r="K890" s="30" t="s">
        <v>5</v>
      </c>
      <c r="L890" s="29">
        <v>-18.840925318699998</v>
      </c>
      <c r="M890" s="28" t="s">
        <v>5</v>
      </c>
      <c r="N890" s="29">
        <v>-2.5805097919</v>
      </c>
      <c r="O890" s="30" t="s">
        <v>5</v>
      </c>
      <c r="P890" s="29">
        <v>-19.0563985557</v>
      </c>
      <c r="Q890" s="28" t="s">
        <v>5</v>
      </c>
      <c r="R890" s="29">
        <v>-2.6195163911999999</v>
      </c>
      <c r="S890" s="30" t="s">
        <v>5</v>
      </c>
      <c r="T890" s="29">
        <v>-18.493652701399999</v>
      </c>
      <c r="U890" s="30" t="s">
        <v>5</v>
      </c>
      <c r="V890" s="30">
        <f t="shared" si="149"/>
        <v>-2.6195163911999999</v>
      </c>
      <c r="W890" s="30">
        <f t="shared" si="150"/>
        <v>1.807261249928337E-2</v>
      </c>
      <c r="X890" s="30">
        <f t="shared" si="152"/>
        <v>-18.840925318699998</v>
      </c>
      <c r="Y890" s="30">
        <f t="shared" si="151"/>
        <v>0.30081983754147379</v>
      </c>
      <c r="Z890" s="31">
        <f t="shared" si="153"/>
        <v>0.31889245004075717</v>
      </c>
    </row>
    <row r="891" spans="1:26" x14ac:dyDescent="0.3">
      <c r="A891" s="28" t="s">
        <v>30</v>
      </c>
      <c r="B891" s="29">
        <v>-2.8029349375999999</v>
      </c>
      <c r="C891" s="30" t="s">
        <v>30</v>
      </c>
      <c r="D891" s="29">
        <v>-20.277916222799998</v>
      </c>
      <c r="E891" s="28" t="s">
        <v>30</v>
      </c>
      <c r="F891" s="29">
        <v>-2.8165864293</v>
      </c>
      <c r="G891" s="30" t="s">
        <v>30</v>
      </c>
      <c r="H891" s="29">
        <v>-20.460025756</v>
      </c>
      <c r="I891" s="28" t="s">
        <v>30</v>
      </c>
      <c r="J891" s="29">
        <v>-2.8133758152000001</v>
      </c>
      <c r="K891" s="30" t="s">
        <v>30</v>
      </c>
      <c r="L891" s="29">
        <v>-21.3710154304</v>
      </c>
      <c r="M891" s="28" t="s">
        <v>30</v>
      </c>
      <c r="N891" s="29">
        <v>-2.7245756773999998</v>
      </c>
      <c r="O891" s="30" t="s">
        <v>30</v>
      </c>
      <c r="P891" s="29">
        <v>-21.223748475099999</v>
      </c>
      <c r="Q891" s="28" t="s">
        <v>30</v>
      </c>
      <c r="R891" s="29">
        <v>-2.8170960975999999</v>
      </c>
      <c r="S891" s="30" t="s">
        <v>30</v>
      </c>
      <c r="T891" s="29">
        <v>-22.001789192699999</v>
      </c>
      <c r="U891" s="30" t="s">
        <v>30</v>
      </c>
      <c r="V891" s="30">
        <f t="shared" si="149"/>
        <v>-2.8133758152000001</v>
      </c>
      <c r="W891" s="30">
        <f t="shared" si="150"/>
        <v>3.973157853686924E-2</v>
      </c>
      <c r="X891" s="30">
        <f t="shared" si="152"/>
        <v>-21.223748475099999</v>
      </c>
      <c r="Y891" s="30">
        <f t="shared" si="151"/>
        <v>0.70389935191160913</v>
      </c>
      <c r="Z891" s="31">
        <f t="shared" si="153"/>
        <v>0.74363093044847839</v>
      </c>
    </row>
    <row r="892" spans="1:26" x14ac:dyDescent="0.3">
      <c r="A892" s="28" t="s">
        <v>31</v>
      </c>
      <c r="B892" s="29">
        <v>-2.9812830878000001</v>
      </c>
      <c r="C892" s="30" t="s">
        <v>31</v>
      </c>
      <c r="D892" s="29">
        <v>-23.1407044806</v>
      </c>
      <c r="E892" s="28" t="s">
        <v>31</v>
      </c>
      <c r="F892" s="29">
        <v>-2.9928586871</v>
      </c>
      <c r="G892" s="30" t="s">
        <v>31</v>
      </c>
      <c r="H892" s="29">
        <v>-21.960961629500002</v>
      </c>
      <c r="I892" s="28" t="s">
        <v>31</v>
      </c>
      <c r="J892" s="29">
        <v>-2.9835196811000002</v>
      </c>
      <c r="K892" s="30" t="s">
        <v>31</v>
      </c>
      <c r="L892" s="29">
        <v>-23.532511570099999</v>
      </c>
      <c r="M892" s="28" t="s">
        <v>31</v>
      </c>
      <c r="N892" s="29">
        <v>-2.9973005272000002</v>
      </c>
      <c r="O892" s="30" t="s">
        <v>31</v>
      </c>
      <c r="P892" s="29">
        <v>-23.243534607099999</v>
      </c>
      <c r="Q892" s="28" t="s">
        <v>31</v>
      </c>
      <c r="R892" s="29">
        <v>-3.0013369303999999</v>
      </c>
      <c r="S892" s="30" t="s">
        <v>31</v>
      </c>
      <c r="T892" s="29">
        <v>-22.013339447900002</v>
      </c>
      <c r="U892" s="30" t="s">
        <v>31</v>
      </c>
      <c r="V892" s="30">
        <f t="shared" si="149"/>
        <v>-2.9928586871</v>
      </c>
      <c r="W892" s="30">
        <f t="shared" si="150"/>
        <v>8.6608257266302252E-3</v>
      </c>
      <c r="X892" s="30">
        <f t="shared" si="152"/>
        <v>-23.1407044806</v>
      </c>
      <c r="Y892" s="30">
        <f t="shared" si="151"/>
        <v>0.73651577675695656</v>
      </c>
      <c r="Z892" s="31">
        <f t="shared" si="153"/>
        <v>0.74517660248358675</v>
      </c>
    </row>
    <row r="893" spans="1:26" x14ac:dyDescent="0.3">
      <c r="A893" s="28" t="s">
        <v>32</v>
      </c>
      <c r="B893" s="29">
        <v>-3.1642565357999999</v>
      </c>
      <c r="C893" s="30" t="s">
        <v>32</v>
      </c>
      <c r="D893" s="29">
        <v>-25.871372507299998</v>
      </c>
      <c r="E893" s="28" t="s">
        <v>32</v>
      </c>
      <c r="F893" s="29">
        <v>-3.1244194920999999</v>
      </c>
      <c r="G893" s="30" t="s">
        <v>32</v>
      </c>
      <c r="H893" s="29">
        <v>-25.437054076199999</v>
      </c>
      <c r="I893" s="28" t="s">
        <v>32</v>
      </c>
      <c r="J893" s="29">
        <v>-3.1364152277000001</v>
      </c>
      <c r="K893" s="30" t="s">
        <v>32</v>
      </c>
      <c r="L893" s="29">
        <v>-25.7423142112</v>
      </c>
      <c r="M893" s="28" t="s">
        <v>32</v>
      </c>
      <c r="N893" s="29">
        <v>-3.228041299</v>
      </c>
      <c r="O893" s="30" t="s">
        <v>32</v>
      </c>
      <c r="P893" s="29">
        <v>-25.839011730300001</v>
      </c>
      <c r="Q893" s="28" t="s">
        <v>32</v>
      </c>
      <c r="R893" s="29">
        <v>-3.2132691450999999</v>
      </c>
      <c r="S893" s="30" t="s">
        <v>32</v>
      </c>
      <c r="T893" s="29">
        <v>-25.638720384599999</v>
      </c>
      <c r="U893" s="30" t="s">
        <v>32</v>
      </c>
      <c r="V893" s="30">
        <f t="shared" si="149"/>
        <v>-3.1642565357999999</v>
      </c>
      <c r="W893" s="30">
        <f t="shared" si="150"/>
        <v>4.5895847221082947E-2</v>
      </c>
      <c r="X893" s="30">
        <f t="shared" si="152"/>
        <v>-25.7423142112</v>
      </c>
      <c r="Y893" s="30">
        <f t="shared" si="151"/>
        <v>0.17551132348025048</v>
      </c>
      <c r="Z893" s="31">
        <f t="shared" si="153"/>
        <v>0.22140717070133342</v>
      </c>
    </row>
    <row r="894" spans="1:26" x14ac:dyDescent="0.3">
      <c r="A894" s="28" t="s">
        <v>33</v>
      </c>
      <c r="B894" s="29">
        <v>-3.4342262992000001</v>
      </c>
      <c r="C894" s="30" t="s">
        <v>33</v>
      </c>
      <c r="D894" s="29">
        <v>-25.485541556299999</v>
      </c>
      <c r="E894" s="28" t="s">
        <v>33</v>
      </c>
      <c r="F894" s="29">
        <v>-3.3766309535999999</v>
      </c>
      <c r="G894" s="30" t="s">
        <v>33</v>
      </c>
      <c r="H894" s="29">
        <v>-27.0348106424</v>
      </c>
      <c r="I894" s="28" t="s">
        <v>33</v>
      </c>
      <c r="J894" s="29">
        <v>-3.4145178325000001</v>
      </c>
      <c r="K894" s="30" t="s">
        <v>33</v>
      </c>
      <c r="L894" s="29">
        <v>-27.801809721000001</v>
      </c>
      <c r="M894" s="28" t="s">
        <v>33</v>
      </c>
      <c r="N894" s="29">
        <v>-3.3593735914999998</v>
      </c>
      <c r="O894" s="30" t="s">
        <v>33</v>
      </c>
      <c r="P894" s="29">
        <v>-28.556185265</v>
      </c>
      <c r="Q894" s="28" t="s">
        <v>33</v>
      </c>
      <c r="R894" s="29">
        <v>-3.3321759846000001</v>
      </c>
      <c r="S894" s="30" t="s">
        <v>33</v>
      </c>
      <c r="T894" s="29">
        <v>-28.421671353600001</v>
      </c>
      <c r="U894" s="30" t="s">
        <v>33</v>
      </c>
      <c r="V894" s="30">
        <f t="shared" si="149"/>
        <v>-3.3766309535999999</v>
      </c>
      <c r="W894" s="30">
        <f t="shared" si="150"/>
        <v>4.1226869584528023E-2</v>
      </c>
      <c r="X894" s="30">
        <f t="shared" si="152"/>
        <v>-27.801809721000001</v>
      </c>
      <c r="Y894" s="30">
        <f t="shared" si="151"/>
        <v>1.257233067946619</v>
      </c>
      <c r="Z894" s="31">
        <f t="shared" si="153"/>
        <v>1.298459937531147</v>
      </c>
    </row>
    <row r="895" spans="1:26" x14ac:dyDescent="0.3">
      <c r="A895" s="28" t="s">
        <v>34</v>
      </c>
      <c r="B895" s="29">
        <v>-5.5718974099</v>
      </c>
      <c r="C895" s="30" t="s">
        <v>34</v>
      </c>
      <c r="D895" s="29">
        <v>-43.720082121099999</v>
      </c>
      <c r="E895" s="28" t="s">
        <v>34</v>
      </c>
      <c r="F895" s="29">
        <v>-5.6328827447999998</v>
      </c>
      <c r="G895" s="30" t="s">
        <v>34</v>
      </c>
      <c r="H895" s="29">
        <v>-43.600113977500001</v>
      </c>
      <c r="I895" s="28" t="s">
        <v>34</v>
      </c>
      <c r="J895" s="29">
        <v>-5.5938566332999997</v>
      </c>
      <c r="K895" s="30" t="s">
        <v>34</v>
      </c>
      <c r="L895" s="29">
        <v>-42.874906766999999</v>
      </c>
      <c r="M895" s="28" t="s">
        <v>34</v>
      </c>
      <c r="N895" s="29">
        <v>-5.5170914276999996</v>
      </c>
      <c r="O895" s="30" t="s">
        <v>34</v>
      </c>
      <c r="P895" s="29">
        <v>-43.218964777099998</v>
      </c>
      <c r="Q895" s="28" t="s">
        <v>34</v>
      </c>
      <c r="R895" s="29">
        <v>-5.5657623947000001</v>
      </c>
      <c r="S895" s="30" t="s">
        <v>34</v>
      </c>
      <c r="T895" s="29">
        <v>-43.532114770600003</v>
      </c>
      <c r="U895" s="30" t="s">
        <v>34</v>
      </c>
      <c r="V895" s="30">
        <f t="shared" si="149"/>
        <v>-5.5718974099</v>
      </c>
      <c r="W895" s="30">
        <f t="shared" si="150"/>
        <v>4.2266775732102004E-2</v>
      </c>
      <c r="X895" s="30">
        <f t="shared" si="152"/>
        <v>-43.532114770600003</v>
      </c>
      <c r="Y895" s="30">
        <f t="shared" si="151"/>
        <v>0.34200506925871776</v>
      </c>
      <c r="Z895" s="31">
        <f t="shared" si="153"/>
        <v>0.38427184499081979</v>
      </c>
    </row>
    <row r="896" spans="1:26" x14ac:dyDescent="0.3">
      <c r="A896" s="28" t="s">
        <v>35</v>
      </c>
      <c r="B896" s="29">
        <v>-7.5864441013999997</v>
      </c>
      <c r="C896" s="30" t="s">
        <v>35</v>
      </c>
      <c r="D896" s="29">
        <v>-52.130112123700002</v>
      </c>
      <c r="E896" s="28" t="s">
        <v>35</v>
      </c>
      <c r="F896" s="29">
        <v>-7.5102874576999996</v>
      </c>
      <c r="G896" s="30" t="s">
        <v>35</v>
      </c>
      <c r="H896" s="29">
        <v>-53.022698716500003</v>
      </c>
      <c r="I896" s="28" t="s">
        <v>35</v>
      </c>
      <c r="J896" s="29">
        <v>-7.6031965445000003</v>
      </c>
      <c r="K896" s="30" t="s">
        <v>35</v>
      </c>
      <c r="L896" s="29">
        <v>-52.769231230899997</v>
      </c>
      <c r="M896" s="28" t="s">
        <v>35</v>
      </c>
      <c r="N896" s="29">
        <v>-7.5546833474000001</v>
      </c>
      <c r="O896" s="30" t="s">
        <v>35</v>
      </c>
      <c r="P896" s="29">
        <v>-52.944589518100003</v>
      </c>
      <c r="Q896" s="28" t="s">
        <v>35</v>
      </c>
      <c r="R896" s="29">
        <v>-7.4944695039999996</v>
      </c>
      <c r="S896" s="30" t="s">
        <v>35</v>
      </c>
      <c r="T896" s="29">
        <v>-54.736400028600002</v>
      </c>
      <c r="U896" s="30" t="s">
        <v>35</v>
      </c>
      <c r="V896" s="30">
        <f t="shared" si="149"/>
        <v>-7.5546833474000001</v>
      </c>
      <c r="W896" s="30">
        <f t="shared" si="150"/>
        <v>4.7012050821188485E-2</v>
      </c>
      <c r="X896" s="30">
        <f t="shared" si="152"/>
        <v>-52.944589518100003</v>
      </c>
      <c r="Y896" s="30">
        <f t="shared" si="151"/>
        <v>0.96900726626140143</v>
      </c>
      <c r="Z896" s="31">
        <f t="shared" si="153"/>
        <v>1.01601931708259</v>
      </c>
    </row>
    <row r="897" spans="1:26" x14ac:dyDescent="0.3">
      <c r="A897" s="28" t="s">
        <v>36</v>
      </c>
      <c r="B897" s="29">
        <v>-9.2526679817000002</v>
      </c>
      <c r="C897" s="30" t="s">
        <v>36</v>
      </c>
      <c r="D897" s="29">
        <v>299.77041653489999</v>
      </c>
      <c r="E897" s="28" t="s">
        <v>36</v>
      </c>
      <c r="F897" s="29">
        <v>-9.2603359557000005</v>
      </c>
      <c r="G897" s="30" t="s">
        <v>36</v>
      </c>
      <c r="H897" s="29">
        <v>302.01811792270001</v>
      </c>
      <c r="I897" s="28" t="s">
        <v>36</v>
      </c>
      <c r="J897" s="29">
        <v>-9.2822006504000001</v>
      </c>
      <c r="K897" s="30" t="s">
        <v>36</v>
      </c>
      <c r="L897" s="29">
        <v>302.10498343839998</v>
      </c>
      <c r="M897" s="28" t="s">
        <v>36</v>
      </c>
      <c r="N897" s="29">
        <v>-9.2735341966</v>
      </c>
      <c r="O897" s="30" t="s">
        <v>36</v>
      </c>
      <c r="P897" s="29">
        <v>299.92378831799999</v>
      </c>
      <c r="Q897" s="28" t="s">
        <v>36</v>
      </c>
      <c r="R897" s="29">
        <v>-9.2925770908000001</v>
      </c>
      <c r="S897" s="30" t="s">
        <v>36</v>
      </c>
      <c r="T897" s="29">
        <v>298.922684371</v>
      </c>
      <c r="U897" s="30" t="s">
        <v>36</v>
      </c>
      <c r="V897" s="30">
        <f t="shared" si="149"/>
        <v>-9.2735341966</v>
      </c>
      <c r="W897" s="30">
        <f t="shared" si="150"/>
        <v>1.6118733271084033E-2</v>
      </c>
      <c r="X897" s="30">
        <f t="shared" si="152"/>
        <v>299.92378831799999</v>
      </c>
      <c r="Y897" s="30">
        <f t="shared" si="151"/>
        <v>1.433646687393008</v>
      </c>
      <c r="Z897" s="31">
        <f t="shared" si="153"/>
        <v>1.449765420664092</v>
      </c>
    </row>
    <row r="898" spans="1:26" x14ac:dyDescent="0.3">
      <c r="A898" s="28" t="s">
        <v>37</v>
      </c>
      <c r="B898" s="29">
        <v>-10.773064914900001</v>
      </c>
      <c r="C898" s="30" t="s">
        <v>37</v>
      </c>
      <c r="D898" s="29">
        <v>296.22945630930002</v>
      </c>
      <c r="E898" s="28" t="s">
        <v>37</v>
      </c>
      <c r="F898" s="29">
        <v>-10.7192522889</v>
      </c>
      <c r="G898" s="30" t="s">
        <v>37</v>
      </c>
      <c r="H898" s="29">
        <v>297.86746121039999</v>
      </c>
      <c r="I898" s="28" t="s">
        <v>37</v>
      </c>
      <c r="J898" s="29">
        <v>-10.740001231600001</v>
      </c>
      <c r="K898" s="30" t="s">
        <v>37</v>
      </c>
      <c r="L898" s="29">
        <v>298.69912371250001</v>
      </c>
      <c r="M898" s="28" t="s">
        <v>37</v>
      </c>
      <c r="N898" s="29">
        <v>-10.7530998338</v>
      </c>
      <c r="O898" s="30" t="s">
        <v>37</v>
      </c>
      <c r="P898" s="29">
        <v>297.3372844063</v>
      </c>
      <c r="Q898" s="28" t="s">
        <v>37</v>
      </c>
      <c r="R898" s="29">
        <v>-10.6533779312</v>
      </c>
      <c r="S898" s="30" t="s">
        <v>37</v>
      </c>
      <c r="T898" s="29">
        <v>296.2082820448</v>
      </c>
      <c r="U898" s="30" t="s">
        <v>37</v>
      </c>
      <c r="V898" s="30">
        <f t="shared" si="149"/>
        <v>-10.740001231600001</v>
      </c>
      <c r="W898" s="30">
        <f t="shared" si="150"/>
        <v>4.5960753764582869E-2</v>
      </c>
      <c r="X898" s="30">
        <f t="shared" si="152"/>
        <v>297.3372844063</v>
      </c>
      <c r="Y898" s="30">
        <f t="shared" si="151"/>
        <v>1.0739929908229466</v>
      </c>
      <c r="Z898" s="31">
        <f t="shared" si="153"/>
        <v>1.1199537445875296</v>
      </c>
    </row>
    <row r="899" spans="1:26" x14ac:dyDescent="0.3">
      <c r="A899" s="28" t="s">
        <v>38</v>
      </c>
      <c r="B899" s="29">
        <v>-11.9763434902</v>
      </c>
      <c r="C899" s="30" t="s">
        <v>38</v>
      </c>
      <c r="D899" s="29">
        <v>-64.4756282094</v>
      </c>
      <c r="E899" s="28" t="s">
        <v>38</v>
      </c>
      <c r="F899" s="29">
        <v>-11.938863183600001</v>
      </c>
      <c r="G899" s="30" t="s">
        <v>38</v>
      </c>
      <c r="H899" s="29">
        <v>-66.652736919199995</v>
      </c>
      <c r="I899" s="28" t="s">
        <v>38</v>
      </c>
      <c r="J899" s="29">
        <v>-11.924614096599999</v>
      </c>
      <c r="K899" s="30" t="s">
        <v>38</v>
      </c>
      <c r="L899" s="29">
        <v>-65.040156818100002</v>
      </c>
      <c r="M899" s="28" t="s">
        <v>38</v>
      </c>
      <c r="N899" s="29">
        <v>-11.945094383900001</v>
      </c>
      <c r="O899" s="30" t="s">
        <v>38</v>
      </c>
      <c r="P899" s="29">
        <v>-67.973099869999999</v>
      </c>
      <c r="Q899" s="28" t="s">
        <v>38</v>
      </c>
      <c r="R899" s="29">
        <v>-11.980521232299999</v>
      </c>
      <c r="S899" s="30" t="s">
        <v>38</v>
      </c>
      <c r="T899" s="29">
        <v>-66.756992883199999</v>
      </c>
      <c r="U899" s="30" t="s">
        <v>38</v>
      </c>
      <c r="V899" s="30">
        <f t="shared" si="149"/>
        <v>-11.945094383900001</v>
      </c>
      <c r="W899" s="30">
        <f t="shared" si="150"/>
        <v>2.4343410458772557E-2</v>
      </c>
      <c r="X899" s="30">
        <f t="shared" si="152"/>
        <v>-66.652736919199995</v>
      </c>
      <c r="Y899" s="30">
        <f t="shared" si="151"/>
        <v>1.4120670506333837</v>
      </c>
      <c r="Z899" s="31">
        <f t="shared" si="153"/>
        <v>1.4364104610921562</v>
      </c>
    </row>
    <row r="900" spans="1:26" x14ac:dyDescent="0.3">
      <c r="A900" s="28" t="s">
        <v>39</v>
      </c>
      <c r="B900" s="29">
        <v>-13.1116595691</v>
      </c>
      <c r="C900" s="30" t="s">
        <v>39</v>
      </c>
      <c r="D900" s="29">
        <v>-64.994041976800006</v>
      </c>
      <c r="E900" s="28" t="s">
        <v>39</v>
      </c>
      <c r="F900" s="29">
        <v>-13.0932503289</v>
      </c>
      <c r="G900" s="30" t="s">
        <v>39</v>
      </c>
      <c r="H900" s="29">
        <v>-68.491159093199997</v>
      </c>
      <c r="I900" s="28" t="s">
        <v>39</v>
      </c>
      <c r="J900" s="29">
        <v>-13.2513151756</v>
      </c>
      <c r="K900" s="30" t="s">
        <v>39</v>
      </c>
      <c r="L900" s="29">
        <v>290.78469267690002</v>
      </c>
      <c r="M900" s="28" t="s">
        <v>39</v>
      </c>
      <c r="N900" s="29">
        <v>-13.034806447299999</v>
      </c>
      <c r="O900" s="30" t="s">
        <v>39</v>
      </c>
      <c r="P900" s="29">
        <v>292.7716244225</v>
      </c>
      <c r="Q900" s="28" t="s">
        <v>39</v>
      </c>
      <c r="R900" s="29">
        <v>-13.0791930471</v>
      </c>
      <c r="S900" s="30" t="s">
        <v>39</v>
      </c>
      <c r="T900" s="29">
        <v>289.72302651899997</v>
      </c>
      <c r="U900" s="30" t="s">
        <v>39</v>
      </c>
      <c r="V900" s="30">
        <f t="shared" si="149"/>
        <v>-13.0932503289</v>
      </c>
      <c r="W900" s="30">
        <f t="shared" si="150"/>
        <v>8.1814755073409587E-2</v>
      </c>
      <c r="X900" s="30">
        <f t="shared" si="152"/>
        <v>289.72302651899997</v>
      </c>
      <c r="Y900" s="30">
        <f t="shared" si="151"/>
        <v>196.00164754036209</v>
      </c>
      <c r="Z900" s="31">
        <f t="shared" si="153"/>
        <v>196.08346229543548</v>
      </c>
    </row>
    <row r="901" spans="1:26" x14ac:dyDescent="0.3">
      <c r="A901" s="28" t="s">
        <v>40</v>
      </c>
      <c r="B901" s="29">
        <v>-14.046413362899999</v>
      </c>
      <c r="C901" s="30" t="s">
        <v>40</v>
      </c>
      <c r="D901" s="29">
        <v>-67.958867239</v>
      </c>
      <c r="E901" s="28" t="s">
        <v>40</v>
      </c>
      <c r="F901" s="29">
        <v>-14.2153934608</v>
      </c>
      <c r="G901" s="30" t="s">
        <v>40</v>
      </c>
      <c r="H901" s="29">
        <v>-70.712155484299998</v>
      </c>
      <c r="I901" s="28" t="s">
        <v>40</v>
      </c>
      <c r="J901" s="29">
        <v>-14.150112931400001</v>
      </c>
      <c r="K901" s="30" t="s">
        <v>40</v>
      </c>
      <c r="L901" s="29">
        <v>-66.150949268700003</v>
      </c>
      <c r="M901" s="28" t="s">
        <v>40</v>
      </c>
      <c r="N901" s="29">
        <v>-14.102882835100001</v>
      </c>
      <c r="O901" s="30" t="s">
        <v>40</v>
      </c>
      <c r="P901" s="29">
        <v>-71.361643874500004</v>
      </c>
      <c r="Q901" s="28" t="s">
        <v>40</v>
      </c>
      <c r="R901" s="29">
        <v>-14.0968262593</v>
      </c>
      <c r="S901" s="30" t="s">
        <v>40</v>
      </c>
      <c r="T901" s="29">
        <v>-70.321098512899994</v>
      </c>
      <c r="U901" s="30" t="s">
        <v>40</v>
      </c>
      <c r="V901" s="30">
        <f t="shared" si="149"/>
        <v>-14.102882835100001</v>
      </c>
      <c r="W901" s="30">
        <f t="shared" si="150"/>
        <v>6.3688043863615582E-2</v>
      </c>
      <c r="X901" s="30">
        <f t="shared" si="152"/>
        <v>-70.321098512899994</v>
      </c>
      <c r="Y901" s="30">
        <f t="shared" si="151"/>
        <v>2.1795844727838856</v>
      </c>
      <c r="Z901" s="31">
        <f t="shared" si="153"/>
        <v>2.2432725166475009</v>
      </c>
    </row>
    <row r="902" spans="1:26" x14ac:dyDescent="0.3">
      <c r="A902" s="28" t="s">
        <v>41</v>
      </c>
      <c r="B902" s="29">
        <v>-14.999149430099999</v>
      </c>
      <c r="C902" s="30" t="s">
        <v>41</v>
      </c>
      <c r="D902" s="29">
        <v>-72.366446588100004</v>
      </c>
      <c r="E902" s="28" t="s">
        <v>41</v>
      </c>
      <c r="F902" s="29">
        <v>-14.8249602861</v>
      </c>
      <c r="G902" s="30" t="s">
        <v>41</v>
      </c>
      <c r="H902" s="29">
        <v>-73.111871513099999</v>
      </c>
      <c r="I902" s="28" t="s">
        <v>41</v>
      </c>
      <c r="J902" s="29">
        <v>-14.815732263199999</v>
      </c>
      <c r="K902" s="30" t="s">
        <v>41</v>
      </c>
      <c r="L902" s="29">
        <v>-72.4770666541</v>
      </c>
      <c r="M902" s="28" t="s">
        <v>41</v>
      </c>
      <c r="N902" s="29">
        <v>-14.8551951291</v>
      </c>
      <c r="O902" s="30" t="s">
        <v>41</v>
      </c>
      <c r="P902" s="29">
        <v>-70.114326391999995</v>
      </c>
      <c r="Q902" s="28" t="s">
        <v>41</v>
      </c>
      <c r="R902" s="29">
        <v>-14.982558170900001</v>
      </c>
      <c r="S902" s="30" t="s">
        <v>41</v>
      </c>
      <c r="T902" s="29">
        <v>-67.521604034999996</v>
      </c>
      <c r="U902" s="30" t="s">
        <v>41</v>
      </c>
      <c r="V902" s="30">
        <f t="shared" si="149"/>
        <v>-14.8551951291</v>
      </c>
      <c r="W902" s="30">
        <f t="shared" si="150"/>
        <v>8.8438613391478113E-2</v>
      </c>
      <c r="X902" s="30">
        <f t="shared" si="152"/>
        <v>-72.366446588100004</v>
      </c>
      <c r="Y902" s="30">
        <f t="shared" si="151"/>
        <v>2.3088216132315176</v>
      </c>
      <c r="Z902" s="31">
        <f t="shared" si="153"/>
        <v>2.3972602266229956</v>
      </c>
    </row>
    <row r="903" spans="1:26" x14ac:dyDescent="0.3">
      <c r="A903" s="28" t="s">
        <v>4</v>
      </c>
      <c r="B903" s="29">
        <v>-15.773789628799999</v>
      </c>
      <c r="C903" s="30" t="s">
        <v>4</v>
      </c>
      <c r="D903" s="29">
        <v>-75.009267236900001</v>
      </c>
      <c r="E903" s="28" t="s">
        <v>4</v>
      </c>
      <c r="F903" s="29">
        <v>-15.813542872799999</v>
      </c>
      <c r="G903" s="30" t="s">
        <v>4</v>
      </c>
      <c r="H903" s="29">
        <v>-72.637052920900004</v>
      </c>
      <c r="I903" s="28" t="s">
        <v>4</v>
      </c>
      <c r="J903" s="29">
        <v>-15.8342982533</v>
      </c>
      <c r="K903" s="30" t="s">
        <v>4</v>
      </c>
      <c r="L903" s="29">
        <v>-72.258852940300002</v>
      </c>
      <c r="M903" s="28" t="s">
        <v>4</v>
      </c>
      <c r="N903" s="29">
        <v>-15.824155620299999</v>
      </c>
      <c r="O903" s="30" t="s">
        <v>4</v>
      </c>
      <c r="P903" s="29">
        <v>-68.333428779599998</v>
      </c>
      <c r="Q903" s="28" t="s">
        <v>4</v>
      </c>
      <c r="R903" s="29">
        <v>-15.7717612149</v>
      </c>
      <c r="S903" s="30" t="s">
        <v>4</v>
      </c>
      <c r="T903" s="29">
        <v>-71.810742886200003</v>
      </c>
      <c r="U903" s="30" t="s">
        <v>4</v>
      </c>
      <c r="V903" s="30">
        <f t="shared" si="149"/>
        <v>-15.813542872799999</v>
      </c>
      <c r="W903" s="30">
        <f t="shared" si="150"/>
        <v>2.9009061230449901E-2</v>
      </c>
      <c r="X903" s="30">
        <f t="shared" si="152"/>
        <v>-72.258852940300002</v>
      </c>
      <c r="Y903" s="30">
        <f t="shared" si="151"/>
        <v>2.3983122378067012</v>
      </c>
      <c r="Z903" s="31">
        <f t="shared" si="153"/>
        <v>2.4273212990371511</v>
      </c>
    </row>
    <row r="904" spans="1:26" x14ac:dyDescent="0.3">
      <c r="A904" s="28" t="s">
        <v>3</v>
      </c>
      <c r="B904" s="29">
        <v>-21.0071188322</v>
      </c>
      <c r="C904" s="30" t="s">
        <v>3</v>
      </c>
      <c r="D904" s="29">
        <v>-72.489641236200001</v>
      </c>
      <c r="E904" s="28" t="s">
        <v>3</v>
      </c>
      <c r="F904" s="29">
        <v>-21.004371044100001</v>
      </c>
      <c r="G904" s="30" t="s">
        <v>3</v>
      </c>
      <c r="H904" s="29">
        <v>-76.9139771583</v>
      </c>
      <c r="I904" s="28" t="s">
        <v>3</v>
      </c>
      <c r="J904" s="29">
        <v>-21.5199213641</v>
      </c>
      <c r="K904" s="30" t="s">
        <v>3</v>
      </c>
      <c r="L904" s="29">
        <v>-74.030368527600004</v>
      </c>
      <c r="M904" s="28" t="s">
        <v>3</v>
      </c>
      <c r="N904" s="29">
        <v>-21.547055190999998</v>
      </c>
      <c r="O904" s="30" t="s">
        <v>3</v>
      </c>
      <c r="P904" s="29">
        <v>-75.067380625699997</v>
      </c>
      <c r="Q904" s="28" t="s">
        <v>3</v>
      </c>
      <c r="R904" s="29">
        <v>-21.781676877399999</v>
      </c>
      <c r="S904" s="30" t="s">
        <v>3</v>
      </c>
      <c r="T904" s="29">
        <v>-72.557820384799996</v>
      </c>
      <c r="U904" s="30" t="s">
        <v>3</v>
      </c>
      <c r="V904" s="30">
        <f t="shared" si="149"/>
        <v>-21.5199213641</v>
      </c>
      <c r="W904" s="30">
        <f t="shared" si="150"/>
        <v>0.34951734772869192</v>
      </c>
      <c r="X904" s="30">
        <f t="shared" si="152"/>
        <v>-74.030368527600004</v>
      </c>
      <c r="Y904" s="30">
        <f t="shared" si="151"/>
        <v>1.8552746662728443</v>
      </c>
      <c r="Z904" s="31">
        <f t="shared" si="153"/>
        <v>2.2047920140015362</v>
      </c>
    </row>
    <row r="905" spans="1:26" x14ac:dyDescent="0.3">
      <c r="A905" s="28" t="s">
        <v>2</v>
      </c>
      <c r="B905" s="29">
        <v>-24.6581764202</v>
      </c>
      <c r="C905" s="30" t="s">
        <v>2</v>
      </c>
      <c r="D905" s="29">
        <v>-68.0909808097</v>
      </c>
      <c r="E905" s="28" t="s">
        <v>2</v>
      </c>
      <c r="F905" s="29">
        <v>-24.566448150999999</v>
      </c>
      <c r="G905" s="30" t="s">
        <v>2</v>
      </c>
      <c r="H905" s="29">
        <v>-80.826658669099999</v>
      </c>
      <c r="I905" s="28" t="s">
        <v>2</v>
      </c>
      <c r="J905" s="29">
        <v>-24.532262244199998</v>
      </c>
      <c r="K905" s="30" t="s">
        <v>2</v>
      </c>
      <c r="L905" s="29">
        <v>-77.228830846199997</v>
      </c>
      <c r="M905" s="28" t="s">
        <v>2</v>
      </c>
      <c r="N905" s="29">
        <v>-24.384796999700001</v>
      </c>
      <c r="O905" s="30" t="s">
        <v>2</v>
      </c>
      <c r="P905" s="29">
        <v>-65.206447320699993</v>
      </c>
      <c r="Q905" s="28" t="s">
        <v>2</v>
      </c>
      <c r="R905" s="29">
        <v>-24.734777731499999</v>
      </c>
      <c r="S905" s="30" t="s">
        <v>2</v>
      </c>
      <c r="T905" s="29">
        <v>-71.823483041299994</v>
      </c>
      <c r="U905" s="30" t="s">
        <v>2</v>
      </c>
      <c r="V905" s="30">
        <f t="shared" si="149"/>
        <v>-24.566448150999999</v>
      </c>
      <c r="W905" s="30">
        <f t="shared" si="150"/>
        <v>0.13278144105271364</v>
      </c>
      <c r="X905" s="30">
        <f t="shared" si="152"/>
        <v>-71.823483041299994</v>
      </c>
      <c r="Y905" s="30">
        <f t="shared" si="151"/>
        <v>6.4167090141162433</v>
      </c>
      <c r="Z905" s="31">
        <f t="shared" si="153"/>
        <v>6.5494904551689572</v>
      </c>
    </row>
    <row r="906" spans="1:26" x14ac:dyDescent="0.3">
      <c r="A906" s="28" t="s">
        <v>42</v>
      </c>
      <c r="B906" s="29">
        <v>-26.8473117608</v>
      </c>
      <c r="C906" s="30" t="s">
        <v>42</v>
      </c>
      <c r="D906" s="29">
        <v>-67.858851987099996</v>
      </c>
      <c r="E906" s="28" t="s">
        <v>42</v>
      </c>
      <c r="F906" s="29">
        <v>-27.147094233299999</v>
      </c>
      <c r="G906" s="30" t="s">
        <v>42</v>
      </c>
      <c r="H906" s="29">
        <v>-70.530442227199998</v>
      </c>
      <c r="I906" s="28" t="s">
        <v>42</v>
      </c>
      <c r="J906" s="29">
        <v>-26.6462491596</v>
      </c>
      <c r="K906" s="30" t="s">
        <v>42</v>
      </c>
      <c r="L906" s="29">
        <v>-79.455946209299995</v>
      </c>
      <c r="M906" s="28" t="s">
        <v>42</v>
      </c>
      <c r="N906" s="29">
        <v>-26.7481467102</v>
      </c>
      <c r="O906" s="30" t="s">
        <v>42</v>
      </c>
      <c r="P906" s="29">
        <v>-67.373050706100003</v>
      </c>
      <c r="Q906" s="28" t="s">
        <v>42</v>
      </c>
      <c r="R906" s="29">
        <v>-27.3290519052</v>
      </c>
      <c r="S906" s="30" t="s">
        <v>42</v>
      </c>
      <c r="T906" s="29">
        <v>-77.215378066</v>
      </c>
      <c r="U906" s="30" t="s">
        <v>42</v>
      </c>
      <c r="V906" s="30">
        <f t="shared" si="149"/>
        <v>-26.8473117608</v>
      </c>
      <c r="W906" s="30">
        <f t="shared" si="150"/>
        <v>0.28542687580203197</v>
      </c>
      <c r="X906" s="30">
        <f t="shared" si="152"/>
        <v>-70.530442227199998</v>
      </c>
      <c r="Y906" s="30">
        <f t="shared" si="151"/>
        <v>5.530011749018561</v>
      </c>
      <c r="Z906" s="31">
        <f t="shared" si="153"/>
        <v>5.8154386248205929</v>
      </c>
    </row>
    <row r="907" spans="1:26" x14ac:dyDescent="0.3">
      <c r="A907" s="28" t="s">
        <v>1</v>
      </c>
      <c r="B907" s="29">
        <v>-30.0448342354</v>
      </c>
      <c r="C907" s="30" t="s">
        <v>1</v>
      </c>
      <c r="D907" s="29">
        <v>-70.750895256099994</v>
      </c>
      <c r="E907" s="28" t="s">
        <v>1</v>
      </c>
      <c r="F907" s="29">
        <v>-28.2815601255</v>
      </c>
      <c r="G907" s="30" t="s">
        <v>1</v>
      </c>
      <c r="H907" s="29">
        <v>-79.516067379700004</v>
      </c>
      <c r="I907" s="28" t="s">
        <v>1</v>
      </c>
      <c r="J907" s="29">
        <v>-28.360680215399999</v>
      </c>
      <c r="K907" s="30" t="s">
        <v>1</v>
      </c>
      <c r="L907" s="29">
        <v>-81.930643691599997</v>
      </c>
      <c r="M907" s="28" t="s">
        <v>1</v>
      </c>
      <c r="N907" s="29">
        <v>-28.8030977116</v>
      </c>
      <c r="O907" s="30" t="s">
        <v>1</v>
      </c>
      <c r="P907" s="29">
        <v>-55.375544826700001</v>
      </c>
      <c r="Q907" s="28" t="s">
        <v>1</v>
      </c>
      <c r="R907" s="29">
        <v>-29.142291224499999</v>
      </c>
      <c r="S907" s="30" t="s">
        <v>1</v>
      </c>
      <c r="T907" s="29">
        <v>-75.737490547299998</v>
      </c>
      <c r="U907" s="30" t="s">
        <v>1</v>
      </c>
      <c r="V907" s="30">
        <f t="shared" si="149"/>
        <v>-28.8030977116</v>
      </c>
      <c r="W907" s="30">
        <f t="shared" si="150"/>
        <v>0.71564043162748037</v>
      </c>
      <c r="X907" s="30">
        <f t="shared" si="152"/>
        <v>-75.737490547299998</v>
      </c>
      <c r="Y907" s="30">
        <f t="shared" si="151"/>
        <v>10.545360251695378</v>
      </c>
      <c r="Z907" s="31">
        <f t="shared" si="153"/>
        <v>11.261000683322859</v>
      </c>
    </row>
    <row r="908" spans="1:26" x14ac:dyDescent="0.3">
      <c r="A908" s="28"/>
      <c r="B908" s="29"/>
      <c r="C908" s="30"/>
      <c r="D908" s="29"/>
      <c r="E908" s="28" t="s">
        <v>43</v>
      </c>
      <c r="F908" s="29">
        <v>-30.845009559400001</v>
      </c>
      <c r="G908" s="30" t="s">
        <v>43</v>
      </c>
      <c r="H908" s="29">
        <v>-58.665737968099997</v>
      </c>
      <c r="I908" s="28" t="s">
        <v>43</v>
      </c>
      <c r="J908" s="29">
        <v>-29.966700527299999</v>
      </c>
      <c r="K908" s="30" t="s">
        <v>43</v>
      </c>
      <c r="L908" s="29">
        <v>-57.243313859600001</v>
      </c>
      <c r="M908" s="28" t="s">
        <v>43</v>
      </c>
      <c r="N908" s="29">
        <v>-29.614026181500002</v>
      </c>
      <c r="O908" s="30" t="s">
        <v>43</v>
      </c>
      <c r="P908" s="29">
        <v>-66.308620547499999</v>
      </c>
      <c r="Q908" s="28" t="s">
        <v>43</v>
      </c>
      <c r="R908" s="29">
        <v>-29.7471752959</v>
      </c>
      <c r="S908" s="30" t="s">
        <v>43</v>
      </c>
      <c r="T908" s="29">
        <v>-59.308029033300002</v>
      </c>
      <c r="U908" s="30" t="s">
        <v>43</v>
      </c>
      <c r="V908" s="30">
        <f t="shared" si="149"/>
        <v>-29.856937911599999</v>
      </c>
      <c r="W908" s="30">
        <f t="shared" si="150"/>
        <v>0.5539469071070281</v>
      </c>
      <c r="X908" s="30">
        <f t="shared" si="152"/>
        <v>-58.986883500700003</v>
      </c>
      <c r="Y908" s="30">
        <f t="shared" si="151"/>
        <v>4.044549809334514</v>
      </c>
      <c r="Z908" s="31">
        <f t="shared" si="153"/>
        <v>4.5984967164415425</v>
      </c>
    </row>
    <row r="909" spans="1:26" x14ac:dyDescent="0.3">
      <c r="A909" s="28"/>
      <c r="B909" s="29"/>
      <c r="C909" s="30"/>
      <c r="D909" s="29"/>
      <c r="E909" s="28"/>
      <c r="F909" s="29"/>
      <c r="G909" s="30"/>
      <c r="H909" s="29"/>
      <c r="I909" s="28" t="s">
        <v>44</v>
      </c>
      <c r="J909" s="29">
        <v>-31.577948346300001</v>
      </c>
      <c r="K909" s="30" t="s">
        <v>44</v>
      </c>
      <c r="L909" s="29">
        <v>-35.652384243199997</v>
      </c>
      <c r="M909" s="28" t="s">
        <v>44</v>
      </c>
      <c r="N909" s="29">
        <v>-29.876856929199999</v>
      </c>
      <c r="O909" s="30" t="s">
        <v>44</v>
      </c>
      <c r="P909" s="29">
        <v>-62.165302841900001</v>
      </c>
      <c r="Q909" s="28" t="s">
        <v>44</v>
      </c>
      <c r="R909" s="29">
        <v>-30.772688754800001</v>
      </c>
      <c r="S909" s="30" t="s">
        <v>44</v>
      </c>
      <c r="T909" s="29">
        <v>-70.123925634700001</v>
      </c>
      <c r="U909" s="30" t="s">
        <v>44</v>
      </c>
      <c r="V909" s="30">
        <f t="shared" si="149"/>
        <v>-30.772688754800001</v>
      </c>
      <c r="W909" s="30">
        <f t="shared" si="150"/>
        <v>0.85094747965545969</v>
      </c>
      <c r="X909" s="30">
        <f t="shared" si="152"/>
        <v>-62.165302841900001</v>
      </c>
      <c r="Y909" s="30">
        <f t="shared" si="151"/>
        <v>18.048830503596186</v>
      </c>
      <c r="Z909" s="31">
        <f t="shared" si="153"/>
        <v>18.899777983251646</v>
      </c>
    </row>
    <row r="910" spans="1:26" x14ac:dyDescent="0.3">
      <c r="A910" s="28"/>
      <c r="B910" s="29"/>
      <c r="C910" s="30"/>
      <c r="D910" s="29"/>
      <c r="E910" s="28"/>
      <c r="F910" s="29"/>
      <c r="G910" s="30"/>
      <c r="H910" s="29"/>
      <c r="I910" s="28"/>
      <c r="J910" s="29"/>
      <c r="K910" s="30"/>
      <c r="L910" s="29"/>
      <c r="M910" s="28" t="s">
        <v>45</v>
      </c>
      <c r="N910" s="29">
        <v>-30.6268182733</v>
      </c>
      <c r="O910" s="30" t="s">
        <v>45</v>
      </c>
      <c r="P910" s="29">
        <v>-60.8205787984</v>
      </c>
      <c r="Q910" s="28"/>
      <c r="R910" s="29"/>
      <c r="S910" s="30"/>
      <c r="T910" s="29"/>
      <c r="U910" s="30" t="s">
        <v>45</v>
      </c>
      <c r="V910" s="30">
        <f t="shared" si="149"/>
        <v>-30.6268182733</v>
      </c>
      <c r="W910" s="30" t="e">
        <f t="shared" si="150"/>
        <v>#DIV/0!</v>
      </c>
      <c r="X910" s="30">
        <f t="shared" si="152"/>
        <v>-60.8205787984</v>
      </c>
      <c r="Y910" s="30" t="e">
        <f t="shared" si="151"/>
        <v>#DIV/0!</v>
      </c>
      <c r="Z910" s="31" t="e">
        <f t="shared" si="153"/>
        <v>#DIV/0!</v>
      </c>
    </row>
    <row r="911" spans="1:26" x14ac:dyDescent="0.3">
      <c r="A911" s="28"/>
      <c r="B911" s="29"/>
      <c r="C911" s="30"/>
      <c r="D911" s="29"/>
      <c r="E911" s="28"/>
      <c r="F911" s="29"/>
      <c r="G911" s="30"/>
      <c r="H911" s="29"/>
      <c r="I911" s="28"/>
      <c r="J911" s="29"/>
      <c r="K911" s="30"/>
      <c r="L911" s="29"/>
      <c r="M911" s="28"/>
      <c r="N911" s="29"/>
      <c r="O911" s="30"/>
      <c r="P911" s="29"/>
      <c r="Q911" s="28"/>
      <c r="R911" s="29"/>
      <c r="S911" s="30"/>
      <c r="T911" s="29"/>
      <c r="U911" s="30" t="s">
        <v>0</v>
      </c>
      <c r="V911" s="30" t="e">
        <f t="shared" si="149"/>
        <v>#NUM!</v>
      </c>
      <c r="W911" s="30" t="e">
        <f t="shared" si="150"/>
        <v>#DIV/0!</v>
      </c>
      <c r="X911" s="30" t="e">
        <f t="shared" si="152"/>
        <v>#NUM!</v>
      </c>
      <c r="Y911" s="30" t="e">
        <f t="shared" si="151"/>
        <v>#DIV/0!</v>
      </c>
      <c r="Z911" s="31" t="e">
        <f t="shared" si="153"/>
        <v>#DIV/0!</v>
      </c>
    </row>
    <row r="912" spans="1:26" x14ac:dyDescent="0.3">
      <c r="A912" s="28"/>
      <c r="B912" s="29"/>
      <c r="C912" s="30"/>
      <c r="D912" s="29"/>
      <c r="E912" s="28"/>
      <c r="F912" s="29"/>
      <c r="G912" s="30"/>
      <c r="H912" s="29"/>
      <c r="I912" s="28"/>
      <c r="J912" s="29"/>
      <c r="K912" s="30"/>
      <c r="L912" s="29"/>
      <c r="M912" s="28"/>
      <c r="N912" s="29"/>
      <c r="O912" s="30"/>
      <c r="P912" s="29"/>
      <c r="Q912" s="28"/>
      <c r="R912" s="29"/>
      <c r="S912" s="30"/>
      <c r="T912" s="29"/>
      <c r="U912" s="30" t="s">
        <v>46</v>
      </c>
      <c r="V912" s="30" t="e">
        <f t="shared" si="149"/>
        <v>#NUM!</v>
      </c>
      <c r="W912" s="30" t="e">
        <f t="shared" si="150"/>
        <v>#DIV/0!</v>
      </c>
      <c r="X912" s="30" t="e">
        <f t="shared" si="152"/>
        <v>#NUM!</v>
      </c>
      <c r="Y912" s="30" t="e">
        <f t="shared" si="151"/>
        <v>#DIV/0!</v>
      </c>
      <c r="Z912" s="31" t="e">
        <f t="shared" si="153"/>
        <v>#DIV/0!</v>
      </c>
    </row>
    <row r="913" spans="1:28" x14ac:dyDescent="0.3">
      <c r="A913" s="28"/>
      <c r="B913" s="29"/>
      <c r="C913" s="30"/>
      <c r="D913" s="29"/>
      <c r="E913" s="28"/>
      <c r="F913" s="29"/>
      <c r="G913" s="30"/>
      <c r="H913" s="29"/>
      <c r="I913" s="28"/>
      <c r="J913" s="29"/>
      <c r="K913" s="30"/>
      <c r="L913" s="29"/>
      <c r="M913" s="28"/>
      <c r="N913" s="29"/>
      <c r="O913" s="30"/>
      <c r="P913" s="29"/>
      <c r="Q913" s="28"/>
      <c r="R913" s="29"/>
      <c r="S913" s="30"/>
      <c r="T913" s="29"/>
      <c r="U913" s="30" t="s">
        <v>47</v>
      </c>
      <c r="V913" s="30" t="e">
        <f t="shared" si="149"/>
        <v>#NUM!</v>
      </c>
      <c r="W913" s="30" t="e">
        <f t="shared" si="150"/>
        <v>#DIV/0!</v>
      </c>
      <c r="X913" s="30" t="e">
        <f t="shared" si="152"/>
        <v>#NUM!</v>
      </c>
      <c r="Y913" s="30" t="e">
        <f t="shared" si="151"/>
        <v>#DIV/0!</v>
      </c>
      <c r="Z913" s="31" t="e">
        <f t="shared" si="153"/>
        <v>#DIV/0!</v>
      </c>
    </row>
    <row r="914" spans="1:28" x14ac:dyDescent="0.3">
      <c r="A914" s="28"/>
      <c r="B914" s="29"/>
      <c r="C914" s="30"/>
      <c r="D914" s="29"/>
      <c r="E914" s="28"/>
      <c r="F914" s="29"/>
      <c r="G914" s="30"/>
      <c r="H914" s="29"/>
      <c r="I914" s="28"/>
      <c r="J914" s="29"/>
      <c r="K914" s="30"/>
      <c r="L914" s="29"/>
      <c r="M914" s="28"/>
      <c r="N914" s="29"/>
      <c r="O914" s="30"/>
      <c r="P914" s="29"/>
      <c r="Q914" s="28"/>
      <c r="R914" s="29"/>
      <c r="S914" s="30"/>
      <c r="T914" s="29"/>
      <c r="U914" s="28"/>
      <c r="V914" s="30" t="e">
        <f t="shared" si="149"/>
        <v>#NUM!</v>
      </c>
      <c r="W914" s="30" t="e">
        <f t="shared" si="150"/>
        <v>#DIV/0!</v>
      </c>
      <c r="X914" s="30" t="e">
        <f t="shared" si="152"/>
        <v>#NUM!</v>
      </c>
      <c r="Y914" s="30" t="e">
        <f t="shared" si="151"/>
        <v>#DIV/0!</v>
      </c>
      <c r="Z914" s="31" t="e">
        <f t="shared" si="153"/>
        <v>#DIV/0!</v>
      </c>
    </row>
    <row r="915" spans="1:28" x14ac:dyDescent="0.3">
      <c r="A915" s="28"/>
      <c r="B915" s="29"/>
      <c r="C915" s="30"/>
      <c r="D915" s="29"/>
      <c r="E915" s="28"/>
      <c r="F915" s="29"/>
      <c r="G915" s="30"/>
      <c r="H915" s="29"/>
      <c r="I915" s="28"/>
      <c r="J915" s="29"/>
      <c r="K915" s="30"/>
      <c r="L915" s="29"/>
      <c r="M915" s="28"/>
      <c r="N915" s="29"/>
      <c r="O915" s="30"/>
      <c r="P915" s="29"/>
      <c r="Q915" s="28"/>
      <c r="R915" s="29"/>
      <c r="S915" s="30"/>
      <c r="T915" s="29"/>
      <c r="U915" s="28"/>
      <c r="V915" s="30" t="e">
        <f t="shared" si="149"/>
        <v>#NUM!</v>
      </c>
      <c r="W915" s="30" t="e">
        <f t="shared" si="150"/>
        <v>#DIV/0!</v>
      </c>
      <c r="X915" s="30" t="e">
        <f t="shared" si="152"/>
        <v>#NUM!</v>
      </c>
      <c r="Y915" s="30" t="e">
        <f t="shared" si="151"/>
        <v>#DIV/0!</v>
      </c>
      <c r="Z915" s="31" t="e">
        <f t="shared" si="153"/>
        <v>#DIV/0!</v>
      </c>
    </row>
    <row r="916" spans="1:28" ht="15" thickBot="1" x14ac:dyDescent="0.35">
      <c r="A916" s="32"/>
      <c r="B916" s="33"/>
      <c r="C916" s="34"/>
      <c r="D916" s="33"/>
      <c r="E916" s="32"/>
      <c r="F916" s="33"/>
      <c r="G916" s="34"/>
      <c r="H916" s="33"/>
      <c r="I916" s="32"/>
      <c r="J916" s="33"/>
      <c r="K916" s="34"/>
      <c r="L916" s="33"/>
      <c r="M916" s="32"/>
      <c r="N916" s="33"/>
      <c r="O916" s="34"/>
      <c r="P916" s="33"/>
      <c r="Q916" s="32"/>
      <c r="R916" s="33"/>
      <c r="S916" s="34"/>
      <c r="T916" s="33"/>
      <c r="U916" s="32"/>
      <c r="V916" s="34" t="e">
        <f t="shared" si="149"/>
        <v>#NUM!</v>
      </c>
      <c r="W916" s="34" t="e">
        <f t="shared" si="150"/>
        <v>#DIV/0!</v>
      </c>
      <c r="X916" s="34" t="e">
        <f t="shared" si="152"/>
        <v>#NUM!</v>
      </c>
      <c r="Y916" s="34" t="e">
        <f t="shared" si="151"/>
        <v>#DIV/0!</v>
      </c>
      <c r="Z916" s="31" t="e">
        <f t="shared" si="153"/>
        <v>#DIV/0!</v>
      </c>
    </row>
    <row r="918" spans="1:28" ht="15" thickBot="1" x14ac:dyDescent="0.35"/>
    <row r="919" spans="1:28" ht="24" thickBot="1" x14ac:dyDescent="0.5">
      <c r="A919" s="103" t="s">
        <v>72</v>
      </c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5"/>
    </row>
    <row r="920" spans="1:28" ht="21" x14ac:dyDescent="0.4">
      <c r="A920" s="106" t="s">
        <v>11</v>
      </c>
      <c r="B920" s="107"/>
      <c r="C920" s="107"/>
      <c r="D920" s="108"/>
      <c r="E920" s="106" t="s">
        <v>12</v>
      </c>
      <c r="F920" s="107"/>
      <c r="G920" s="107"/>
      <c r="H920" s="108"/>
      <c r="I920" s="106" t="s">
        <v>13</v>
      </c>
      <c r="J920" s="107"/>
      <c r="K920" s="107"/>
      <c r="L920" s="108"/>
      <c r="M920" s="106" t="s">
        <v>14</v>
      </c>
      <c r="N920" s="107"/>
      <c r="O920" s="107"/>
      <c r="P920" s="108"/>
      <c r="Q920" s="106" t="s">
        <v>15</v>
      </c>
      <c r="R920" s="107"/>
      <c r="S920" s="107"/>
      <c r="T920" s="108"/>
      <c r="U920" s="109" t="s">
        <v>20</v>
      </c>
      <c r="V920" s="110"/>
      <c r="W920" s="110"/>
      <c r="X920" s="110"/>
      <c r="Y920" s="110"/>
      <c r="Z920" s="111"/>
      <c r="AA920" s="1" t="s">
        <v>49</v>
      </c>
      <c r="AB920" s="1" t="s">
        <v>50</v>
      </c>
    </row>
    <row r="921" spans="1:28" x14ac:dyDescent="0.3">
      <c r="A921" s="58" t="s">
        <v>51</v>
      </c>
      <c r="B921" s="59" t="s">
        <v>52</v>
      </c>
      <c r="C921" s="60" t="s">
        <v>51</v>
      </c>
      <c r="D921" s="59" t="s">
        <v>53</v>
      </c>
      <c r="E921" s="58" t="s">
        <v>51</v>
      </c>
      <c r="F921" s="59" t="s">
        <v>52</v>
      </c>
      <c r="G921" s="60" t="s">
        <v>51</v>
      </c>
      <c r="H921" s="59" t="s">
        <v>53</v>
      </c>
      <c r="I921" s="58" t="s">
        <v>51</v>
      </c>
      <c r="J921" s="59" t="s">
        <v>52</v>
      </c>
      <c r="K921" s="60" t="s">
        <v>51</v>
      </c>
      <c r="L921" s="59" t="s">
        <v>53</v>
      </c>
      <c r="M921" s="58" t="s">
        <v>51</v>
      </c>
      <c r="N921" s="59" t="s">
        <v>52</v>
      </c>
      <c r="O921" s="60" t="s">
        <v>51</v>
      </c>
      <c r="P921" s="59" t="s">
        <v>53</v>
      </c>
      <c r="Q921" s="58" t="s">
        <v>51</v>
      </c>
      <c r="R921" s="59" t="s">
        <v>52</v>
      </c>
      <c r="S921" s="60" t="s">
        <v>51</v>
      </c>
      <c r="T921" s="59" t="s">
        <v>53</v>
      </c>
      <c r="U921" s="60" t="s">
        <v>51</v>
      </c>
      <c r="V921" s="60" t="s">
        <v>16</v>
      </c>
      <c r="W921" s="60" t="s">
        <v>17</v>
      </c>
      <c r="X921" s="60" t="s">
        <v>18</v>
      </c>
      <c r="Y921" s="60" t="s">
        <v>19</v>
      </c>
      <c r="Z921" s="61" t="s">
        <v>54</v>
      </c>
      <c r="AA921" s="1">
        <v>1</v>
      </c>
      <c r="AB921" s="1">
        <v>27.5</v>
      </c>
    </row>
    <row r="922" spans="1:28" x14ac:dyDescent="0.3">
      <c r="A922" s="62">
        <v>200</v>
      </c>
      <c r="B922" s="63">
        <v>-1.6595962953000001</v>
      </c>
      <c r="C922" s="64">
        <v>200</v>
      </c>
      <c r="D922" s="63">
        <v>-1.1806205627999999</v>
      </c>
      <c r="E922" s="62">
        <v>200</v>
      </c>
      <c r="F922" s="63">
        <v>-1.6747761561000001</v>
      </c>
      <c r="G922" s="64">
        <v>200</v>
      </c>
      <c r="H922" s="63">
        <v>-0.97596207540000002</v>
      </c>
      <c r="I922" s="62">
        <v>200</v>
      </c>
      <c r="J922" s="63">
        <v>-1.7260339823999999</v>
      </c>
      <c r="K922" s="64">
        <v>200</v>
      </c>
      <c r="L922" s="63">
        <v>-0.7238489199</v>
      </c>
      <c r="M922" s="62">
        <v>200</v>
      </c>
      <c r="N922" s="63">
        <v>-1.6943454767999999</v>
      </c>
      <c r="O922" s="64">
        <v>200</v>
      </c>
      <c r="P922" s="63">
        <v>-0.87928003349999995</v>
      </c>
      <c r="Q922" s="62">
        <v>200</v>
      </c>
      <c r="R922" s="63">
        <v>-1.7066172427999999</v>
      </c>
      <c r="S922" s="64">
        <v>200</v>
      </c>
      <c r="T922" s="63">
        <v>-0.63960345340000002</v>
      </c>
      <c r="U922" s="64">
        <v>200</v>
      </c>
      <c r="V922" s="64">
        <f t="shared" ref="V922:V970" si="154">MEDIAN(B922,F922,J922,N922,R922)</f>
        <v>-1.6943454767999999</v>
      </c>
      <c r="W922" s="64">
        <f t="shared" ref="W922:W970" si="155">_xlfn.STDEV.S(B922,F922,J922,N922,R922)</f>
        <v>2.609484128744036E-2</v>
      </c>
      <c r="X922" s="64">
        <f>MEDIAN(D922,H922,L922,P922,T922)</f>
        <v>-0.87928003349999995</v>
      </c>
      <c r="Y922" s="64">
        <f t="shared" ref="Y922:Y970" si="156">_xlfn.STDEV.S(D922,H922,L922,P922,T922)</f>
        <v>0.21316397833942147</v>
      </c>
      <c r="Z922" s="65">
        <f>Y922+W922</f>
        <v>0.23925881962686182</v>
      </c>
      <c r="AA922" s="1">
        <v>2</v>
      </c>
      <c r="AB922" s="1">
        <v>27.75</v>
      </c>
    </row>
    <row r="923" spans="1:28" x14ac:dyDescent="0.3">
      <c r="A923" s="62">
        <v>300</v>
      </c>
      <c r="B923" s="63">
        <v>-1.6610537674000001</v>
      </c>
      <c r="C923" s="64">
        <v>300</v>
      </c>
      <c r="D923" s="63">
        <v>-1.0907536905999999</v>
      </c>
      <c r="E923" s="62">
        <v>300</v>
      </c>
      <c r="F923" s="63">
        <v>-1.6630188447000001</v>
      </c>
      <c r="G923" s="64">
        <v>300</v>
      </c>
      <c r="H923" s="63">
        <v>-0.91667671169999998</v>
      </c>
      <c r="I923" s="62">
        <v>300</v>
      </c>
      <c r="J923" s="63">
        <v>-1.7107495925</v>
      </c>
      <c r="K923" s="64">
        <v>300</v>
      </c>
      <c r="L923" s="63">
        <v>-1.0570989466</v>
      </c>
      <c r="M923" s="62">
        <v>300</v>
      </c>
      <c r="N923" s="63">
        <v>-1.7098525175999999</v>
      </c>
      <c r="O923" s="64">
        <v>300</v>
      </c>
      <c r="P923" s="63">
        <v>-0.61870447419999997</v>
      </c>
      <c r="Q923" s="62">
        <v>300</v>
      </c>
      <c r="R923" s="63">
        <v>-1.7081154428000001</v>
      </c>
      <c r="S923" s="64">
        <v>300</v>
      </c>
      <c r="T923" s="63">
        <v>-1.2751304590000001</v>
      </c>
      <c r="U923" s="64">
        <v>300</v>
      </c>
      <c r="V923" s="64">
        <f t="shared" si="154"/>
        <v>-1.7081154428000001</v>
      </c>
      <c r="W923" s="64">
        <f t="shared" si="155"/>
        <v>2.6063132154084068E-2</v>
      </c>
      <c r="X923" s="64">
        <f t="shared" ref="X923:X970" si="157">MEDIAN(D923,H923,L923,P923,T923)</f>
        <v>-1.0570989466</v>
      </c>
      <c r="Y923" s="64">
        <f t="shared" si="156"/>
        <v>0.24452792953828176</v>
      </c>
      <c r="Z923" s="65">
        <f t="shared" ref="Z923:Z970" si="158">Y923+W923</f>
        <v>0.2705910616923658</v>
      </c>
      <c r="AA923" s="1">
        <v>3</v>
      </c>
      <c r="AB923" s="1">
        <v>27.75</v>
      </c>
    </row>
    <row r="924" spans="1:28" x14ac:dyDescent="0.3">
      <c r="A924" s="62">
        <v>400</v>
      </c>
      <c r="B924" s="63">
        <v>-1.6831950169000001</v>
      </c>
      <c r="C924" s="64">
        <v>400</v>
      </c>
      <c r="D924" s="63">
        <v>-1.1528318812</v>
      </c>
      <c r="E924" s="62">
        <v>400</v>
      </c>
      <c r="F924" s="63">
        <v>-1.6695245132000001</v>
      </c>
      <c r="G924" s="64">
        <v>400</v>
      </c>
      <c r="H924" s="63">
        <v>-0.67448619070000004</v>
      </c>
      <c r="I924" s="62">
        <v>400</v>
      </c>
      <c r="J924" s="63">
        <v>-1.7082751991</v>
      </c>
      <c r="K924" s="64">
        <v>400</v>
      </c>
      <c r="L924" s="63">
        <v>-0.89707559380000002</v>
      </c>
      <c r="M924" s="62">
        <v>400</v>
      </c>
      <c r="N924" s="63">
        <v>-1.7131210036</v>
      </c>
      <c r="O924" s="64">
        <v>400</v>
      </c>
      <c r="P924" s="63">
        <v>-1.1657234094</v>
      </c>
      <c r="Q924" s="62">
        <v>400</v>
      </c>
      <c r="R924" s="63">
        <v>-1.7102488625000001</v>
      </c>
      <c r="S924" s="64">
        <v>400</v>
      </c>
      <c r="T924" s="63">
        <v>-0.75296481869999998</v>
      </c>
      <c r="U924" s="64">
        <v>400</v>
      </c>
      <c r="V924" s="64">
        <f t="shared" si="154"/>
        <v>-1.7082751991</v>
      </c>
      <c r="W924" s="64">
        <f t="shared" si="155"/>
        <v>1.94161557396248E-2</v>
      </c>
      <c r="X924" s="64">
        <f t="shared" si="157"/>
        <v>-0.89707559380000002</v>
      </c>
      <c r="Y924" s="64">
        <f t="shared" si="156"/>
        <v>0.22523475512460078</v>
      </c>
      <c r="Z924" s="65">
        <f t="shared" si="158"/>
        <v>0.24465091086422558</v>
      </c>
      <c r="AA924" s="1">
        <v>4</v>
      </c>
      <c r="AB924" s="1">
        <v>27.75</v>
      </c>
    </row>
    <row r="925" spans="1:28" x14ac:dyDescent="0.3">
      <c r="A925" s="62">
        <v>500</v>
      </c>
      <c r="B925" s="63">
        <v>-1.6711775288999999</v>
      </c>
      <c r="C925" s="64">
        <v>500</v>
      </c>
      <c r="D925" s="63">
        <v>-0.81906039980000001</v>
      </c>
      <c r="E925" s="62">
        <v>500</v>
      </c>
      <c r="F925" s="63">
        <v>-1.6815244204999999</v>
      </c>
      <c r="G925" s="64">
        <v>500</v>
      </c>
      <c r="H925" s="63">
        <v>-0.87704276459999997</v>
      </c>
      <c r="I925" s="62">
        <v>500</v>
      </c>
      <c r="J925" s="63">
        <v>-1.7180333378999999</v>
      </c>
      <c r="K925" s="64">
        <v>500</v>
      </c>
      <c r="L925" s="63">
        <v>-0.51893873469999996</v>
      </c>
      <c r="M925" s="62">
        <v>500</v>
      </c>
      <c r="N925" s="63">
        <v>-1.7266712820000001</v>
      </c>
      <c r="O925" s="64">
        <v>500</v>
      </c>
      <c r="P925" s="63">
        <v>-0.9045794278</v>
      </c>
      <c r="Q925" s="62">
        <v>500</v>
      </c>
      <c r="R925" s="63">
        <v>-1.7187704172</v>
      </c>
      <c r="S925" s="64">
        <v>500</v>
      </c>
      <c r="T925" s="63">
        <v>-1.011404234</v>
      </c>
      <c r="U925" s="64">
        <v>500</v>
      </c>
      <c r="V925" s="64">
        <f t="shared" si="154"/>
        <v>-1.7180333378999999</v>
      </c>
      <c r="W925" s="64">
        <f t="shared" si="155"/>
        <v>2.5043112930145502E-2</v>
      </c>
      <c r="X925" s="64">
        <f t="shared" si="157"/>
        <v>-0.87704276459999997</v>
      </c>
      <c r="Y925" s="64">
        <f t="shared" si="156"/>
        <v>0.18539780784845783</v>
      </c>
      <c r="Z925" s="65">
        <f t="shared" si="158"/>
        <v>0.21044092077860332</v>
      </c>
      <c r="AA925" s="1">
        <v>5</v>
      </c>
      <c r="AB925" s="1">
        <v>27.5</v>
      </c>
    </row>
    <row r="926" spans="1:28" x14ac:dyDescent="0.3">
      <c r="A926" s="62">
        <v>600</v>
      </c>
      <c r="B926" s="63">
        <v>-1.6875781561000001</v>
      </c>
      <c r="C926" s="64">
        <v>600</v>
      </c>
      <c r="D926" s="63">
        <v>-1.0456465741000001</v>
      </c>
      <c r="E926" s="62">
        <v>600</v>
      </c>
      <c r="F926" s="63">
        <v>-1.6998051717</v>
      </c>
      <c r="G926" s="64">
        <v>600</v>
      </c>
      <c r="H926" s="63">
        <v>-1.022399675</v>
      </c>
      <c r="I926" s="62">
        <v>600</v>
      </c>
      <c r="J926" s="63">
        <v>-1.7242242308</v>
      </c>
      <c r="K926" s="64">
        <v>600</v>
      </c>
      <c r="L926" s="63">
        <v>-0.64459208759999997</v>
      </c>
      <c r="M926" s="62">
        <v>600</v>
      </c>
      <c r="N926" s="63">
        <v>-1.7185763756000001</v>
      </c>
      <c r="O926" s="64">
        <v>600</v>
      </c>
      <c r="P926" s="63">
        <v>-1.6061621892</v>
      </c>
      <c r="Q926" s="62">
        <v>600</v>
      </c>
      <c r="R926" s="63">
        <v>-1.7327518221</v>
      </c>
      <c r="S926" s="64">
        <v>600</v>
      </c>
      <c r="T926" s="63">
        <v>-0.64858259969999998</v>
      </c>
      <c r="U926" s="64">
        <v>600</v>
      </c>
      <c r="V926" s="64">
        <f t="shared" si="154"/>
        <v>-1.7185763756000001</v>
      </c>
      <c r="W926" s="64">
        <f t="shared" si="155"/>
        <v>1.8484691090777255E-2</v>
      </c>
      <c r="X926" s="64">
        <f t="shared" si="157"/>
        <v>-1.022399675</v>
      </c>
      <c r="Y926" s="64">
        <f t="shared" si="156"/>
        <v>0.3935778690786359</v>
      </c>
      <c r="Z926" s="65">
        <f t="shared" si="158"/>
        <v>0.41206256016941317</v>
      </c>
      <c r="AA926" s="1">
        <v>6</v>
      </c>
      <c r="AB926" s="1">
        <v>27.75</v>
      </c>
    </row>
    <row r="927" spans="1:28" x14ac:dyDescent="0.3">
      <c r="A927" s="62">
        <v>700</v>
      </c>
      <c r="B927" s="63">
        <v>-1.6687465426000001</v>
      </c>
      <c r="C927" s="64">
        <v>700</v>
      </c>
      <c r="D927" s="63">
        <v>-0.3290204491</v>
      </c>
      <c r="E927" s="62">
        <v>700</v>
      </c>
      <c r="F927" s="63">
        <v>-1.6926375675000001</v>
      </c>
      <c r="G927" s="64">
        <v>700</v>
      </c>
      <c r="H927" s="63">
        <v>-1.4258742703</v>
      </c>
      <c r="I927" s="62">
        <v>700</v>
      </c>
      <c r="J927" s="63">
        <v>-1.7084188185</v>
      </c>
      <c r="K927" s="64">
        <v>700</v>
      </c>
      <c r="L927" s="63">
        <v>-0.96228058059999999</v>
      </c>
      <c r="M927" s="62">
        <v>700</v>
      </c>
      <c r="N927" s="63">
        <v>-1.7094580335</v>
      </c>
      <c r="O927" s="64">
        <v>700</v>
      </c>
      <c r="P927" s="63">
        <v>-1.2813538420999999</v>
      </c>
      <c r="Q927" s="62">
        <v>700</v>
      </c>
      <c r="R927" s="63">
        <v>-1.7575542065</v>
      </c>
      <c r="S927" s="64">
        <v>700</v>
      </c>
      <c r="T927" s="63">
        <v>-0.5793583242</v>
      </c>
      <c r="U927" s="64">
        <v>700</v>
      </c>
      <c r="V927" s="64">
        <f t="shared" si="154"/>
        <v>-1.7084188185</v>
      </c>
      <c r="W927" s="64">
        <f t="shared" si="155"/>
        <v>3.2529718229755269E-2</v>
      </c>
      <c r="X927" s="64">
        <f t="shared" si="157"/>
        <v>-0.96228058059999999</v>
      </c>
      <c r="Y927" s="64">
        <f t="shared" si="156"/>
        <v>0.46191687891122091</v>
      </c>
      <c r="Z927" s="65">
        <f t="shared" si="158"/>
        <v>0.49444659714097616</v>
      </c>
      <c r="AA927" s="1">
        <v>7</v>
      </c>
      <c r="AB927" s="1">
        <v>27.5</v>
      </c>
    </row>
    <row r="928" spans="1:28" x14ac:dyDescent="0.3">
      <c r="A928" s="62">
        <v>800</v>
      </c>
      <c r="B928" s="63">
        <v>-1.6657894901000001</v>
      </c>
      <c r="C928" s="64">
        <v>800</v>
      </c>
      <c r="D928" s="63">
        <v>-1.2998056045999999</v>
      </c>
      <c r="E928" s="62">
        <v>800</v>
      </c>
      <c r="F928" s="63">
        <v>-1.7011007055</v>
      </c>
      <c r="G928" s="64">
        <v>800</v>
      </c>
      <c r="H928" s="63">
        <v>-1.1430736841</v>
      </c>
      <c r="I928" s="62">
        <v>800</v>
      </c>
      <c r="J928" s="63">
        <v>-1.7235720804000001</v>
      </c>
      <c r="K928" s="64">
        <v>800</v>
      </c>
      <c r="L928" s="63">
        <v>-0.42815117600000002</v>
      </c>
      <c r="M928" s="62">
        <v>800</v>
      </c>
      <c r="N928" s="63">
        <v>-1.7161840907999999</v>
      </c>
      <c r="O928" s="64">
        <v>800</v>
      </c>
      <c r="P928" s="63">
        <v>-1.0416414342</v>
      </c>
      <c r="Q928" s="62">
        <v>800</v>
      </c>
      <c r="R928" s="63">
        <v>-1.7448051576000001</v>
      </c>
      <c r="S928" s="64">
        <v>800</v>
      </c>
      <c r="T928" s="63">
        <v>-0.5884468638</v>
      </c>
      <c r="U928" s="64">
        <v>800</v>
      </c>
      <c r="V928" s="64">
        <f t="shared" si="154"/>
        <v>-1.7161840907999999</v>
      </c>
      <c r="W928" s="64">
        <f t="shared" si="155"/>
        <v>2.9441418888050023E-2</v>
      </c>
      <c r="X928" s="64">
        <f t="shared" si="157"/>
        <v>-1.0416414342</v>
      </c>
      <c r="Y928" s="64">
        <f t="shared" si="156"/>
        <v>0.3737305353841166</v>
      </c>
      <c r="Z928" s="65">
        <f t="shared" si="158"/>
        <v>0.40317195427216662</v>
      </c>
      <c r="AA928" s="1">
        <v>8</v>
      </c>
      <c r="AB928" s="1">
        <v>27.75</v>
      </c>
    </row>
    <row r="929" spans="1:28" x14ac:dyDescent="0.3">
      <c r="A929" s="62">
        <v>900</v>
      </c>
      <c r="B929" s="63">
        <v>-1.6977179484</v>
      </c>
      <c r="C929" s="64">
        <v>900</v>
      </c>
      <c r="D929" s="63">
        <v>-0.90881167809999996</v>
      </c>
      <c r="E929" s="62">
        <v>900</v>
      </c>
      <c r="F929" s="63">
        <v>-1.6958772021999999</v>
      </c>
      <c r="G929" s="64">
        <v>900</v>
      </c>
      <c r="H929" s="63">
        <v>-0.83581857319999997</v>
      </c>
      <c r="I929" s="62">
        <v>900</v>
      </c>
      <c r="J929" s="63">
        <v>-1.7635730762999999</v>
      </c>
      <c r="K929" s="64">
        <v>900</v>
      </c>
      <c r="L929" s="63">
        <v>-0.95706492099999996</v>
      </c>
      <c r="M929" s="62">
        <v>900</v>
      </c>
      <c r="N929" s="63">
        <v>-1.7384814207999999</v>
      </c>
      <c r="O929" s="64">
        <v>900</v>
      </c>
      <c r="P929" s="63">
        <v>-1.0302933483000001</v>
      </c>
      <c r="Q929" s="62">
        <v>900</v>
      </c>
      <c r="R929" s="63">
        <v>-1.7663372736</v>
      </c>
      <c r="S929" s="64">
        <v>900</v>
      </c>
      <c r="T929" s="63">
        <v>-1.103580958</v>
      </c>
      <c r="U929" s="64">
        <v>900</v>
      </c>
      <c r="V929" s="64">
        <f t="shared" si="154"/>
        <v>-1.7384814207999999</v>
      </c>
      <c r="W929" s="64">
        <f t="shared" si="155"/>
        <v>3.426821534770895E-2</v>
      </c>
      <c r="X929" s="64">
        <f t="shared" si="157"/>
        <v>-0.95706492099999996</v>
      </c>
      <c r="Y929" s="64">
        <f t="shared" si="156"/>
        <v>0.10410750993997232</v>
      </c>
      <c r="Z929" s="65">
        <f t="shared" si="158"/>
        <v>0.13837572528768127</v>
      </c>
      <c r="AA929" s="1">
        <v>9</v>
      </c>
      <c r="AB929" s="1">
        <v>28</v>
      </c>
    </row>
    <row r="930" spans="1:28" x14ac:dyDescent="0.3">
      <c r="A930" s="62" t="s">
        <v>10</v>
      </c>
      <c r="B930" s="63">
        <v>-1.7155115907</v>
      </c>
      <c r="C930" s="64" t="s">
        <v>10</v>
      </c>
      <c r="D930" s="63">
        <v>-1.4318440204</v>
      </c>
      <c r="E930" s="62" t="s">
        <v>10</v>
      </c>
      <c r="F930" s="63">
        <v>-1.6988104189</v>
      </c>
      <c r="G930" s="64" t="s">
        <v>10</v>
      </c>
      <c r="H930" s="63">
        <v>-0.66933266729999996</v>
      </c>
      <c r="I930" s="62" t="s">
        <v>10</v>
      </c>
      <c r="J930" s="63">
        <v>-1.7644946202</v>
      </c>
      <c r="K930" s="64" t="s">
        <v>10</v>
      </c>
      <c r="L930" s="63">
        <v>-1.1477141672</v>
      </c>
      <c r="M930" s="62" t="s">
        <v>10</v>
      </c>
      <c r="N930" s="63">
        <v>-1.7434746642000001</v>
      </c>
      <c r="O930" s="64" t="s">
        <v>10</v>
      </c>
      <c r="P930" s="63">
        <v>-0.83254720179999997</v>
      </c>
      <c r="Q930" s="62" t="s">
        <v>10</v>
      </c>
      <c r="R930" s="63">
        <v>-1.7003066338999999</v>
      </c>
      <c r="S930" s="64" t="s">
        <v>10</v>
      </c>
      <c r="T930" s="63">
        <v>-1.5806107592</v>
      </c>
      <c r="U930" s="64" t="s">
        <v>10</v>
      </c>
      <c r="V930" s="64">
        <f t="shared" si="154"/>
        <v>-1.7155115907</v>
      </c>
      <c r="W930" s="64">
        <f t="shared" si="155"/>
        <v>2.8660384900401872E-2</v>
      </c>
      <c r="X930" s="64">
        <f t="shared" si="157"/>
        <v>-1.1477141672</v>
      </c>
      <c r="Y930" s="64">
        <f t="shared" si="156"/>
        <v>0.38572567468949043</v>
      </c>
      <c r="Z930" s="65">
        <f t="shared" si="158"/>
        <v>0.41438605958989227</v>
      </c>
      <c r="AA930" s="1">
        <v>10</v>
      </c>
      <c r="AB930" s="1">
        <v>27.5</v>
      </c>
    </row>
    <row r="931" spans="1:28" x14ac:dyDescent="0.3">
      <c r="A931" s="62" t="s">
        <v>9</v>
      </c>
      <c r="B931" s="63">
        <v>-1.7195484052000001</v>
      </c>
      <c r="C931" s="64" t="s">
        <v>9</v>
      </c>
      <c r="D931" s="63">
        <v>-1.4078276705999999</v>
      </c>
      <c r="E931" s="62" t="s">
        <v>9</v>
      </c>
      <c r="F931" s="63">
        <v>-1.7605082991000001</v>
      </c>
      <c r="G931" s="64" t="s">
        <v>9</v>
      </c>
      <c r="H931" s="63">
        <v>-1.1705350889999999</v>
      </c>
      <c r="I931" s="62" t="s">
        <v>9</v>
      </c>
      <c r="J931" s="63">
        <v>-1.7558554200000001</v>
      </c>
      <c r="K931" s="64" t="s">
        <v>9</v>
      </c>
      <c r="L931" s="63">
        <v>-1.7154382641000001</v>
      </c>
      <c r="M931" s="62" t="s">
        <v>9</v>
      </c>
      <c r="N931" s="63">
        <v>-1.7839455445000001</v>
      </c>
      <c r="O931" s="64" t="s">
        <v>9</v>
      </c>
      <c r="P931" s="63">
        <v>-0.74807253370000004</v>
      </c>
      <c r="Q931" s="62" t="s">
        <v>9</v>
      </c>
      <c r="R931" s="63">
        <v>-1.7975842961999999</v>
      </c>
      <c r="S931" s="64" t="s">
        <v>9</v>
      </c>
      <c r="T931" s="63">
        <v>-0.78131971</v>
      </c>
      <c r="U931" s="64" t="s">
        <v>9</v>
      </c>
      <c r="V931" s="64">
        <f t="shared" si="154"/>
        <v>-1.7605082991000001</v>
      </c>
      <c r="W931" s="64">
        <f t="shared" si="155"/>
        <v>2.9911918305474024E-2</v>
      </c>
      <c r="X931" s="64">
        <f t="shared" si="157"/>
        <v>-1.1705350889999999</v>
      </c>
      <c r="Y931" s="64">
        <f t="shared" si="156"/>
        <v>0.41322409829230811</v>
      </c>
      <c r="Z931" s="65">
        <f t="shared" si="158"/>
        <v>0.44313601659778212</v>
      </c>
      <c r="AA931" s="1" t="s">
        <v>48</v>
      </c>
      <c r="AB931" s="1">
        <f>AVERAGE(AB921:AB930)</f>
        <v>27.675000000000001</v>
      </c>
    </row>
    <row r="932" spans="1:28" x14ac:dyDescent="0.3">
      <c r="A932" s="62" t="s">
        <v>8</v>
      </c>
      <c r="B932" s="63">
        <v>-1.7302819646000001</v>
      </c>
      <c r="C932" s="64" t="s">
        <v>8</v>
      </c>
      <c r="D932" s="63">
        <v>-1.2492684101</v>
      </c>
      <c r="E932" s="62" t="s">
        <v>8</v>
      </c>
      <c r="F932" s="63">
        <v>-1.7493271077999999</v>
      </c>
      <c r="G932" s="64" t="s">
        <v>8</v>
      </c>
      <c r="H932" s="63">
        <v>-2.2884145644</v>
      </c>
      <c r="I932" s="62" t="s">
        <v>8</v>
      </c>
      <c r="J932" s="63">
        <v>-1.7928940177999999</v>
      </c>
      <c r="K932" s="64" t="s">
        <v>8</v>
      </c>
      <c r="L932" s="63">
        <v>-1.7498378562000001</v>
      </c>
      <c r="M932" s="62" t="s">
        <v>8</v>
      </c>
      <c r="N932" s="63">
        <v>-1.7578270449</v>
      </c>
      <c r="O932" s="64" t="s">
        <v>8</v>
      </c>
      <c r="P932" s="63">
        <v>-1.5346656288</v>
      </c>
      <c r="Q932" s="62" t="s">
        <v>8</v>
      </c>
      <c r="R932" s="63">
        <v>-1.8159540729000001</v>
      </c>
      <c r="S932" s="64" t="s">
        <v>8</v>
      </c>
      <c r="T932" s="63">
        <v>-1.9682274112</v>
      </c>
      <c r="U932" s="64" t="s">
        <v>8</v>
      </c>
      <c r="V932" s="64">
        <f t="shared" si="154"/>
        <v>-1.7578270449</v>
      </c>
      <c r="W932" s="64">
        <f t="shared" si="155"/>
        <v>3.4591267282736524E-2</v>
      </c>
      <c r="X932" s="64">
        <f t="shared" si="157"/>
        <v>-1.7498378562000001</v>
      </c>
      <c r="Y932" s="64">
        <f t="shared" si="156"/>
        <v>0.3982109468618979</v>
      </c>
      <c r="Z932" s="65">
        <f t="shared" si="158"/>
        <v>0.43280221414463443</v>
      </c>
    </row>
    <row r="933" spans="1:28" x14ac:dyDescent="0.3">
      <c r="A933" s="62" t="s">
        <v>21</v>
      </c>
      <c r="B933" s="63">
        <v>-1.7707978097999999</v>
      </c>
      <c r="C933" s="64" t="s">
        <v>21</v>
      </c>
      <c r="D933" s="63">
        <v>-1.5764379097000001</v>
      </c>
      <c r="E933" s="62" t="s">
        <v>21</v>
      </c>
      <c r="F933" s="63">
        <v>-1.7571748376</v>
      </c>
      <c r="G933" s="64" t="s">
        <v>21</v>
      </c>
      <c r="H933" s="63">
        <v>-2.2593234132000002</v>
      </c>
      <c r="I933" s="62" t="s">
        <v>21</v>
      </c>
      <c r="J933" s="63">
        <v>-1.7891202171</v>
      </c>
      <c r="K933" s="64" t="s">
        <v>21</v>
      </c>
      <c r="L933" s="63">
        <v>-1.8454873061999999</v>
      </c>
      <c r="M933" s="62" t="s">
        <v>21</v>
      </c>
      <c r="N933" s="63">
        <v>-1.8116404618999999</v>
      </c>
      <c r="O933" s="64" t="s">
        <v>21</v>
      </c>
      <c r="P933" s="63">
        <v>-2.4719638280999998</v>
      </c>
      <c r="Q933" s="62" t="s">
        <v>21</v>
      </c>
      <c r="R933" s="63">
        <v>-1.7842102956999999</v>
      </c>
      <c r="S933" s="64" t="s">
        <v>21</v>
      </c>
      <c r="T933" s="63">
        <v>-1.8747235975000001</v>
      </c>
      <c r="U933" s="64" t="s">
        <v>21</v>
      </c>
      <c r="V933" s="64">
        <f t="shared" si="154"/>
        <v>-1.7842102956999999</v>
      </c>
      <c r="W933" s="64">
        <f t="shared" si="155"/>
        <v>2.0458400789942915E-2</v>
      </c>
      <c r="X933" s="64">
        <f t="shared" si="157"/>
        <v>-1.8747235975000001</v>
      </c>
      <c r="Y933" s="64">
        <f t="shared" si="156"/>
        <v>0.35665655641879296</v>
      </c>
      <c r="Z933" s="65">
        <f t="shared" si="158"/>
        <v>0.37711495720873589</v>
      </c>
    </row>
    <row r="934" spans="1:28" x14ac:dyDescent="0.3">
      <c r="A934" s="62" t="s">
        <v>7</v>
      </c>
      <c r="B934" s="63">
        <v>-1.7296754885000001</v>
      </c>
      <c r="C934" s="64" t="s">
        <v>7</v>
      </c>
      <c r="D934" s="63">
        <v>-1.8845303992</v>
      </c>
      <c r="E934" s="62" t="s">
        <v>7</v>
      </c>
      <c r="F934" s="63">
        <v>-1.7826080433</v>
      </c>
      <c r="G934" s="64" t="s">
        <v>7</v>
      </c>
      <c r="H934" s="63">
        <v>-1.8866433724</v>
      </c>
      <c r="I934" s="62" t="s">
        <v>7</v>
      </c>
      <c r="J934" s="63">
        <v>-1.7916122686</v>
      </c>
      <c r="K934" s="64" t="s">
        <v>7</v>
      </c>
      <c r="L934" s="63">
        <v>-1.6958792448</v>
      </c>
      <c r="M934" s="62" t="s">
        <v>7</v>
      </c>
      <c r="N934" s="63">
        <v>-1.8176460878</v>
      </c>
      <c r="O934" s="64" t="s">
        <v>7</v>
      </c>
      <c r="P934" s="63">
        <v>-2.1474575785000001</v>
      </c>
      <c r="Q934" s="62" t="s">
        <v>7</v>
      </c>
      <c r="R934" s="63">
        <v>-1.7865324237</v>
      </c>
      <c r="S934" s="64" t="s">
        <v>7</v>
      </c>
      <c r="T934" s="63">
        <v>-1.8177770249</v>
      </c>
      <c r="U934" s="64" t="s">
        <v>7</v>
      </c>
      <c r="V934" s="64">
        <f t="shared" si="154"/>
        <v>-1.7865324237</v>
      </c>
      <c r="W934" s="64">
        <f t="shared" si="155"/>
        <v>3.2097759708104162E-2</v>
      </c>
      <c r="X934" s="64">
        <f t="shared" si="157"/>
        <v>-1.8845303992</v>
      </c>
      <c r="Y934" s="64">
        <f t="shared" si="156"/>
        <v>0.16519826592467898</v>
      </c>
      <c r="Z934" s="65">
        <f t="shared" si="158"/>
        <v>0.19729602563278315</v>
      </c>
    </row>
    <row r="935" spans="1:28" x14ac:dyDescent="0.3">
      <c r="A935" s="62" t="s">
        <v>22</v>
      </c>
      <c r="B935" s="63">
        <v>-1.7933757274</v>
      </c>
      <c r="C935" s="64" t="s">
        <v>22</v>
      </c>
      <c r="D935" s="63">
        <v>-2.4590575978999998</v>
      </c>
      <c r="E935" s="62" t="s">
        <v>22</v>
      </c>
      <c r="F935" s="63">
        <v>-1.7414742383999999</v>
      </c>
      <c r="G935" s="64" t="s">
        <v>22</v>
      </c>
      <c r="H935" s="63">
        <v>-2.1788609020999998</v>
      </c>
      <c r="I935" s="62" t="s">
        <v>22</v>
      </c>
      <c r="J935" s="63">
        <v>-1.7893358789</v>
      </c>
      <c r="K935" s="64" t="s">
        <v>22</v>
      </c>
      <c r="L935" s="63">
        <v>-2.8510032515999999</v>
      </c>
      <c r="M935" s="62" t="s">
        <v>22</v>
      </c>
      <c r="N935" s="63">
        <v>-1.8165956886000001</v>
      </c>
      <c r="O935" s="64" t="s">
        <v>22</v>
      </c>
      <c r="P935" s="63">
        <v>-3.4446688096</v>
      </c>
      <c r="Q935" s="62" t="s">
        <v>22</v>
      </c>
      <c r="R935" s="63">
        <v>-1.7919793546</v>
      </c>
      <c r="S935" s="64" t="s">
        <v>22</v>
      </c>
      <c r="T935" s="63">
        <v>-2.4338808503</v>
      </c>
      <c r="U935" s="64" t="s">
        <v>22</v>
      </c>
      <c r="V935" s="64">
        <f t="shared" si="154"/>
        <v>-1.7919793546</v>
      </c>
      <c r="W935" s="64">
        <f t="shared" si="155"/>
        <v>2.7469971017076357E-2</v>
      </c>
      <c r="X935" s="64">
        <f t="shared" si="157"/>
        <v>-2.4590575978999998</v>
      </c>
      <c r="Y935" s="64">
        <f t="shared" si="156"/>
        <v>0.4935279766532209</v>
      </c>
      <c r="Z935" s="65">
        <f t="shared" si="158"/>
        <v>0.52099794767029728</v>
      </c>
    </row>
    <row r="936" spans="1:28" x14ac:dyDescent="0.3">
      <c r="A936" s="62" t="s">
        <v>23</v>
      </c>
      <c r="B936" s="63">
        <v>-1.7702229409000001</v>
      </c>
      <c r="C936" s="64" t="s">
        <v>23</v>
      </c>
      <c r="D936" s="63">
        <v>-2.8851485664999998</v>
      </c>
      <c r="E936" s="62" t="s">
        <v>23</v>
      </c>
      <c r="F936" s="63">
        <v>-1.7930441667999999</v>
      </c>
      <c r="G936" s="64" t="s">
        <v>23</v>
      </c>
      <c r="H936" s="63">
        <v>-3.7866593415000001</v>
      </c>
      <c r="I936" s="62" t="s">
        <v>23</v>
      </c>
      <c r="J936" s="63">
        <v>-1.8031756608</v>
      </c>
      <c r="K936" s="64" t="s">
        <v>23</v>
      </c>
      <c r="L936" s="63">
        <v>-2.6731194569999999</v>
      </c>
      <c r="M936" s="62" t="s">
        <v>23</v>
      </c>
      <c r="N936" s="63">
        <v>-1.7759301074</v>
      </c>
      <c r="O936" s="64" t="s">
        <v>23</v>
      </c>
      <c r="P936" s="63">
        <v>-2.8390086716999998</v>
      </c>
      <c r="Q936" s="62" t="s">
        <v>23</v>
      </c>
      <c r="R936" s="63">
        <v>-1.8687852594000001</v>
      </c>
      <c r="S936" s="64" t="s">
        <v>23</v>
      </c>
      <c r="T936" s="63">
        <v>-2.3242539724000002</v>
      </c>
      <c r="U936" s="64" t="s">
        <v>23</v>
      </c>
      <c r="V936" s="64">
        <f t="shared" si="154"/>
        <v>-1.7930441667999999</v>
      </c>
      <c r="W936" s="64">
        <f t="shared" si="155"/>
        <v>3.946838142581343E-2</v>
      </c>
      <c r="X936" s="64">
        <f t="shared" si="157"/>
        <v>-2.8390086716999998</v>
      </c>
      <c r="Y936" s="64">
        <f t="shared" si="156"/>
        <v>0.54153719837914815</v>
      </c>
      <c r="Z936" s="65">
        <f t="shared" si="158"/>
        <v>0.58100557980496159</v>
      </c>
    </row>
    <row r="937" spans="1:28" x14ac:dyDescent="0.3">
      <c r="A937" s="62" t="s">
        <v>6</v>
      </c>
      <c r="B937" s="63">
        <v>-1.7766496948999999</v>
      </c>
      <c r="C937" s="64" t="s">
        <v>6</v>
      </c>
      <c r="D937" s="63">
        <v>-4.3762195901999998</v>
      </c>
      <c r="E937" s="62" t="s">
        <v>6</v>
      </c>
      <c r="F937" s="63">
        <v>-1.7873531012999999</v>
      </c>
      <c r="G937" s="64" t="s">
        <v>6</v>
      </c>
      <c r="H937" s="63">
        <v>-3.6081876465999998</v>
      </c>
      <c r="I937" s="62" t="s">
        <v>6</v>
      </c>
      <c r="J937" s="63">
        <v>-1.8537258523</v>
      </c>
      <c r="K937" s="64" t="s">
        <v>6</v>
      </c>
      <c r="L937" s="63">
        <v>-2.4565760459999999</v>
      </c>
      <c r="M937" s="62" t="s">
        <v>6</v>
      </c>
      <c r="N937" s="63">
        <v>-1.7918161724999999</v>
      </c>
      <c r="O937" s="64" t="s">
        <v>6</v>
      </c>
      <c r="P937" s="63">
        <v>-3.4423672072999998</v>
      </c>
      <c r="Q937" s="62" t="s">
        <v>6</v>
      </c>
      <c r="R937" s="63">
        <v>-1.8866422648000001</v>
      </c>
      <c r="S937" s="64" t="s">
        <v>6</v>
      </c>
      <c r="T937" s="63">
        <v>-3.9393347463000001</v>
      </c>
      <c r="U937" s="64" t="s">
        <v>6</v>
      </c>
      <c r="V937" s="64">
        <f t="shared" si="154"/>
        <v>-1.7918161724999999</v>
      </c>
      <c r="W937" s="64">
        <f t="shared" si="155"/>
        <v>4.8257419086696798E-2</v>
      </c>
      <c r="X937" s="64">
        <f t="shared" si="157"/>
        <v>-3.6081876465999998</v>
      </c>
      <c r="Y937" s="64">
        <f t="shared" si="156"/>
        <v>0.71479197859427823</v>
      </c>
      <c r="Z937" s="65">
        <f t="shared" si="158"/>
        <v>0.76304939768097502</v>
      </c>
    </row>
    <row r="938" spans="1:28" x14ac:dyDescent="0.3">
      <c r="A938" s="62" t="s">
        <v>24</v>
      </c>
      <c r="B938" s="63">
        <v>-1.7654404556000001</v>
      </c>
      <c r="C938" s="64" t="s">
        <v>24</v>
      </c>
      <c r="D938" s="63">
        <v>-3.2064502140000002</v>
      </c>
      <c r="E938" s="62" t="s">
        <v>24</v>
      </c>
      <c r="F938" s="63">
        <v>-1.8284405743000001</v>
      </c>
      <c r="G938" s="64" t="s">
        <v>24</v>
      </c>
      <c r="H938" s="63">
        <v>-3.7849997624</v>
      </c>
      <c r="I938" s="62" t="s">
        <v>24</v>
      </c>
      <c r="J938" s="63">
        <v>-1.8642135857</v>
      </c>
      <c r="K938" s="64" t="s">
        <v>24</v>
      </c>
      <c r="L938" s="63">
        <v>-3.2771591455000002</v>
      </c>
      <c r="M938" s="62" t="s">
        <v>24</v>
      </c>
      <c r="N938" s="63">
        <v>-1.8265148749</v>
      </c>
      <c r="O938" s="64" t="s">
        <v>24</v>
      </c>
      <c r="P938" s="63">
        <v>-2.9531658774</v>
      </c>
      <c r="Q938" s="62" t="s">
        <v>24</v>
      </c>
      <c r="R938" s="63">
        <v>-1.8780953224000001</v>
      </c>
      <c r="S938" s="64" t="s">
        <v>24</v>
      </c>
      <c r="T938" s="63">
        <v>-3.6523574651000001</v>
      </c>
      <c r="U938" s="64" t="s">
        <v>24</v>
      </c>
      <c r="V938" s="64">
        <f t="shared" si="154"/>
        <v>-1.8284405743000001</v>
      </c>
      <c r="W938" s="64">
        <f t="shared" si="155"/>
        <v>4.3686267028834193E-2</v>
      </c>
      <c r="X938" s="64">
        <f t="shared" si="157"/>
        <v>-3.2771591455000002</v>
      </c>
      <c r="Y938" s="64">
        <f t="shared" si="156"/>
        <v>0.33946749043568164</v>
      </c>
      <c r="Z938" s="65">
        <f t="shared" si="158"/>
        <v>0.38315375746451585</v>
      </c>
    </row>
    <row r="939" spans="1:28" x14ac:dyDescent="0.3">
      <c r="A939" s="62" t="s">
        <v>25</v>
      </c>
      <c r="B939" s="63">
        <v>-1.8113988318000001</v>
      </c>
      <c r="C939" s="64" t="s">
        <v>25</v>
      </c>
      <c r="D939" s="63">
        <v>-3.4873970092</v>
      </c>
      <c r="E939" s="62" t="s">
        <v>25</v>
      </c>
      <c r="F939" s="63">
        <v>-1.8287110016000001</v>
      </c>
      <c r="G939" s="64" t="s">
        <v>25</v>
      </c>
      <c r="H939" s="63">
        <v>-4.1407023782000003</v>
      </c>
      <c r="I939" s="62" t="s">
        <v>25</v>
      </c>
      <c r="J939" s="63">
        <v>-1.8596523121999999</v>
      </c>
      <c r="K939" s="64" t="s">
        <v>25</v>
      </c>
      <c r="L939" s="63">
        <v>-3.0453687965</v>
      </c>
      <c r="M939" s="62" t="s">
        <v>25</v>
      </c>
      <c r="N939" s="63">
        <v>-1.8670211891999999</v>
      </c>
      <c r="O939" s="64" t="s">
        <v>25</v>
      </c>
      <c r="P939" s="63">
        <v>-4.0752745885000001</v>
      </c>
      <c r="Q939" s="62" t="s">
        <v>25</v>
      </c>
      <c r="R939" s="63">
        <v>-1.8394733718</v>
      </c>
      <c r="S939" s="64" t="s">
        <v>25</v>
      </c>
      <c r="T939" s="63">
        <v>-2.4654248911000001</v>
      </c>
      <c r="U939" s="64" t="s">
        <v>25</v>
      </c>
      <c r="V939" s="64">
        <f t="shared" si="154"/>
        <v>-1.8394733718</v>
      </c>
      <c r="W939" s="64">
        <f t="shared" si="155"/>
        <v>2.2662052034368413E-2</v>
      </c>
      <c r="X939" s="64">
        <f t="shared" si="157"/>
        <v>-3.4873970092</v>
      </c>
      <c r="Y939" s="64">
        <f t="shared" si="156"/>
        <v>0.70751225911915916</v>
      </c>
      <c r="Z939" s="65">
        <f t="shared" si="158"/>
        <v>0.7301743111535276</v>
      </c>
    </row>
    <row r="940" spans="1:28" x14ac:dyDescent="0.3">
      <c r="A940" s="62" t="s">
        <v>26</v>
      </c>
      <c r="B940" s="63">
        <v>-1.9214399535</v>
      </c>
      <c r="C940" s="64" t="s">
        <v>26</v>
      </c>
      <c r="D940" s="63">
        <v>-7.5221525178000004</v>
      </c>
      <c r="E940" s="62" t="s">
        <v>26</v>
      </c>
      <c r="F940" s="63">
        <v>-1.9371718704000001</v>
      </c>
      <c r="G940" s="64" t="s">
        <v>26</v>
      </c>
      <c r="H940" s="63">
        <v>-6.899691325</v>
      </c>
      <c r="I940" s="62" t="s">
        <v>26</v>
      </c>
      <c r="J940" s="63">
        <v>-1.9892338840999999</v>
      </c>
      <c r="K940" s="64" t="s">
        <v>26</v>
      </c>
      <c r="L940" s="63">
        <v>-7.1385890572999999</v>
      </c>
      <c r="M940" s="62" t="s">
        <v>26</v>
      </c>
      <c r="N940" s="63">
        <v>-2.0419813367000001</v>
      </c>
      <c r="O940" s="64" t="s">
        <v>26</v>
      </c>
      <c r="P940" s="63">
        <v>-7.0496004467000004</v>
      </c>
      <c r="Q940" s="62" t="s">
        <v>26</v>
      </c>
      <c r="R940" s="63">
        <v>-1.9408821906</v>
      </c>
      <c r="S940" s="64" t="s">
        <v>26</v>
      </c>
      <c r="T940" s="63">
        <v>-6.8950911012000002</v>
      </c>
      <c r="U940" s="64" t="s">
        <v>26</v>
      </c>
      <c r="V940" s="64">
        <f t="shared" si="154"/>
        <v>-1.9408821906</v>
      </c>
      <c r="W940" s="64">
        <f t="shared" si="155"/>
        <v>4.9397468162650178E-2</v>
      </c>
      <c r="X940" s="64">
        <f t="shared" si="157"/>
        <v>-7.0496004467000004</v>
      </c>
      <c r="Y940" s="64">
        <f t="shared" si="156"/>
        <v>0.25707389438410749</v>
      </c>
      <c r="Z940" s="65">
        <f t="shared" si="158"/>
        <v>0.30647136254675766</v>
      </c>
    </row>
    <row r="941" spans="1:28" x14ac:dyDescent="0.3">
      <c r="A941" s="62" t="s">
        <v>27</v>
      </c>
      <c r="B941" s="63">
        <v>-2.0660959901</v>
      </c>
      <c r="C941" s="64" t="s">
        <v>27</v>
      </c>
      <c r="D941" s="63">
        <v>-10.261425712599999</v>
      </c>
      <c r="E941" s="62" t="s">
        <v>27</v>
      </c>
      <c r="F941" s="63">
        <v>-2.0765912681000001</v>
      </c>
      <c r="G941" s="64" t="s">
        <v>27</v>
      </c>
      <c r="H941" s="63">
        <v>-10.244594189200001</v>
      </c>
      <c r="I941" s="62" t="s">
        <v>27</v>
      </c>
      <c r="J941" s="63">
        <v>-2.1308827617000001</v>
      </c>
      <c r="K941" s="64" t="s">
        <v>27</v>
      </c>
      <c r="L941" s="63">
        <v>-9.8094443532</v>
      </c>
      <c r="M941" s="62" t="s">
        <v>27</v>
      </c>
      <c r="N941" s="63">
        <v>-2.0735526447999999</v>
      </c>
      <c r="O941" s="64" t="s">
        <v>27</v>
      </c>
      <c r="P941" s="63">
        <v>-9.8489310659000004</v>
      </c>
      <c r="Q941" s="62" t="s">
        <v>27</v>
      </c>
      <c r="R941" s="63">
        <v>-2.0869949605999998</v>
      </c>
      <c r="S941" s="64" t="s">
        <v>27</v>
      </c>
      <c r="T941" s="63">
        <v>-10.8289272497</v>
      </c>
      <c r="U941" s="64" t="s">
        <v>27</v>
      </c>
      <c r="V941" s="64">
        <f t="shared" si="154"/>
        <v>-2.0765912681000001</v>
      </c>
      <c r="W941" s="64">
        <f t="shared" si="155"/>
        <v>2.5747290024062022E-2</v>
      </c>
      <c r="X941" s="64">
        <f t="shared" si="157"/>
        <v>-10.244594189200001</v>
      </c>
      <c r="Y941" s="64">
        <f t="shared" si="156"/>
        <v>0.41142600714430611</v>
      </c>
      <c r="Z941" s="65">
        <f t="shared" si="158"/>
        <v>0.43717329716836811</v>
      </c>
    </row>
    <row r="942" spans="1:28" x14ac:dyDescent="0.3">
      <c r="A942" s="62" t="s">
        <v>28</v>
      </c>
      <c r="B942" s="63">
        <v>-2.1579808014999999</v>
      </c>
      <c r="C942" s="64" t="s">
        <v>28</v>
      </c>
      <c r="D942" s="63">
        <v>-12.970344694</v>
      </c>
      <c r="E942" s="62" t="s">
        <v>28</v>
      </c>
      <c r="F942" s="63">
        <v>-2.1942316601999998</v>
      </c>
      <c r="G942" s="64" t="s">
        <v>28</v>
      </c>
      <c r="H942" s="63">
        <v>-13.5330980351</v>
      </c>
      <c r="I942" s="62" t="s">
        <v>28</v>
      </c>
      <c r="J942" s="63">
        <v>-2.2656019211</v>
      </c>
      <c r="K942" s="64" t="s">
        <v>28</v>
      </c>
      <c r="L942" s="63">
        <v>-13.390485550599999</v>
      </c>
      <c r="M942" s="62" t="s">
        <v>28</v>
      </c>
      <c r="N942" s="63">
        <v>-2.2638647856</v>
      </c>
      <c r="O942" s="64" t="s">
        <v>28</v>
      </c>
      <c r="P942" s="63">
        <v>-12.840899906300001</v>
      </c>
      <c r="Q942" s="62" t="s">
        <v>28</v>
      </c>
      <c r="R942" s="63">
        <v>-2.2245998378</v>
      </c>
      <c r="S942" s="64" t="s">
        <v>28</v>
      </c>
      <c r="T942" s="63">
        <v>-12.6246335678</v>
      </c>
      <c r="U942" s="64" t="s">
        <v>28</v>
      </c>
      <c r="V942" s="64">
        <f t="shared" si="154"/>
        <v>-2.2245998378</v>
      </c>
      <c r="W942" s="64">
        <f t="shared" si="155"/>
        <v>4.617173449847229E-2</v>
      </c>
      <c r="X942" s="64">
        <f t="shared" si="157"/>
        <v>-12.970344694</v>
      </c>
      <c r="Y942" s="64">
        <f t="shared" si="156"/>
        <v>0.38010596061418539</v>
      </c>
      <c r="Z942" s="65">
        <f t="shared" si="158"/>
        <v>0.42627769511265767</v>
      </c>
    </row>
    <row r="943" spans="1:28" x14ac:dyDescent="0.3">
      <c r="A943" s="62" t="s">
        <v>29</v>
      </c>
      <c r="B943" s="63">
        <v>-2.3506717543</v>
      </c>
      <c r="C943" s="64" t="s">
        <v>29</v>
      </c>
      <c r="D943" s="63">
        <v>-16.7107007585</v>
      </c>
      <c r="E943" s="62" t="s">
        <v>29</v>
      </c>
      <c r="F943" s="63">
        <v>-2.4220319292000001</v>
      </c>
      <c r="G943" s="64" t="s">
        <v>29</v>
      </c>
      <c r="H943" s="63">
        <v>-15.2488022205</v>
      </c>
      <c r="I943" s="62" t="s">
        <v>29</v>
      </c>
      <c r="J943" s="63">
        <v>-2.3647587429999999</v>
      </c>
      <c r="K943" s="64" t="s">
        <v>29</v>
      </c>
      <c r="L943" s="63">
        <v>-15.901983643199999</v>
      </c>
      <c r="M943" s="62" t="s">
        <v>29</v>
      </c>
      <c r="N943" s="63">
        <v>-2.4439046269000002</v>
      </c>
      <c r="O943" s="64" t="s">
        <v>29</v>
      </c>
      <c r="P943" s="63">
        <v>-15.490066405</v>
      </c>
      <c r="Q943" s="62" t="s">
        <v>29</v>
      </c>
      <c r="R943" s="63">
        <v>-2.3859054340000001</v>
      </c>
      <c r="S943" s="64" t="s">
        <v>29</v>
      </c>
      <c r="T943" s="63">
        <v>-16.377213279599999</v>
      </c>
      <c r="U943" s="64" t="s">
        <v>29</v>
      </c>
      <c r="V943" s="64">
        <f t="shared" si="154"/>
        <v>-2.3859054340000001</v>
      </c>
      <c r="W943" s="64">
        <f t="shared" si="155"/>
        <v>3.8963710554865638E-2</v>
      </c>
      <c r="X943" s="64">
        <f t="shared" si="157"/>
        <v>-15.901983643199999</v>
      </c>
      <c r="Y943" s="64">
        <f t="shared" si="156"/>
        <v>0.60551826244329321</v>
      </c>
      <c r="Z943" s="65">
        <f t="shared" si="158"/>
        <v>0.64448197299815879</v>
      </c>
    </row>
    <row r="944" spans="1:28" x14ac:dyDescent="0.3">
      <c r="A944" s="62" t="s">
        <v>5</v>
      </c>
      <c r="B944" s="63">
        <v>-2.5379254339999999</v>
      </c>
      <c r="C944" s="64" t="s">
        <v>5</v>
      </c>
      <c r="D944" s="63">
        <v>-17.760857400500001</v>
      </c>
      <c r="E944" s="62" t="s">
        <v>5</v>
      </c>
      <c r="F944" s="63">
        <v>-2.5142325147000002</v>
      </c>
      <c r="G944" s="64" t="s">
        <v>5</v>
      </c>
      <c r="H944" s="63">
        <v>-19.287764578299999</v>
      </c>
      <c r="I944" s="62" t="s">
        <v>5</v>
      </c>
      <c r="J944" s="63">
        <v>-2.5716935108999999</v>
      </c>
      <c r="K944" s="64" t="s">
        <v>5</v>
      </c>
      <c r="L944" s="63">
        <v>-17.763597383800001</v>
      </c>
      <c r="M944" s="62" t="s">
        <v>5</v>
      </c>
      <c r="N944" s="63">
        <v>-2.5707140978999998</v>
      </c>
      <c r="O944" s="64" t="s">
        <v>5</v>
      </c>
      <c r="P944" s="63">
        <v>-18.248124038099999</v>
      </c>
      <c r="Q944" s="62" t="s">
        <v>5</v>
      </c>
      <c r="R944" s="63">
        <v>-2.5626350062999999</v>
      </c>
      <c r="S944" s="64" t="s">
        <v>5</v>
      </c>
      <c r="T944" s="63">
        <v>-18.941181693099999</v>
      </c>
      <c r="U944" s="64" t="s">
        <v>5</v>
      </c>
      <c r="V944" s="64">
        <f t="shared" si="154"/>
        <v>-2.5626350062999999</v>
      </c>
      <c r="W944" s="64">
        <f t="shared" si="155"/>
        <v>2.4869982791242102E-2</v>
      </c>
      <c r="X944" s="64">
        <f t="shared" si="157"/>
        <v>-18.248124038099999</v>
      </c>
      <c r="Y944" s="64">
        <f t="shared" si="156"/>
        <v>0.69238373869795067</v>
      </c>
      <c r="Z944" s="65">
        <f t="shared" si="158"/>
        <v>0.71725372148919275</v>
      </c>
    </row>
    <row r="945" spans="1:26" x14ac:dyDescent="0.3">
      <c r="A945" s="62" t="s">
        <v>30</v>
      </c>
      <c r="B945" s="63">
        <v>-2.7160840193000002</v>
      </c>
      <c r="C945" s="64" t="s">
        <v>30</v>
      </c>
      <c r="D945" s="63">
        <v>-21.5899608884</v>
      </c>
      <c r="E945" s="62" t="s">
        <v>30</v>
      </c>
      <c r="F945" s="63">
        <v>-2.7081380317999999</v>
      </c>
      <c r="G945" s="64" t="s">
        <v>30</v>
      </c>
      <c r="H945" s="63">
        <v>-20.380420540100001</v>
      </c>
      <c r="I945" s="62" t="s">
        <v>30</v>
      </c>
      <c r="J945" s="63">
        <v>-2.7846976099999998</v>
      </c>
      <c r="K945" s="64" t="s">
        <v>30</v>
      </c>
      <c r="L945" s="63">
        <v>-21.596112969499998</v>
      </c>
      <c r="M945" s="62" t="s">
        <v>30</v>
      </c>
      <c r="N945" s="63">
        <v>-2.7413097890000002</v>
      </c>
      <c r="O945" s="64" t="s">
        <v>30</v>
      </c>
      <c r="P945" s="63">
        <v>-20.991788292300001</v>
      </c>
      <c r="Q945" s="62" t="s">
        <v>30</v>
      </c>
      <c r="R945" s="63">
        <v>-2.7533942259000002</v>
      </c>
      <c r="S945" s="64" t="s">
        <v>30</v>
      </c>
      <c r="T945" s="63">
        <v>-20.080931935700001</v>
      </c>
      <c r="U945" s="64" t="s">
        <v>30</v>
      </c>
      <c r="V945" s="64">
        <f t="shared" si="154"/>
        <v>-2.7413097890000002</v>
      </c>
      <c r="W945" s="64">
        <f t="shared" si="155"/>
        <v>3.0673808531330216E-2</v>
      </c>
      <c r="X945" s="64">
        <f t="shared" si="157"/>
        <v>-20.991788292300001</v>
      </c>
      <c r="Y945" s="64">
        <f t="shared" si="156"/>
        <v>0.69029043726514705</v>
      </c>
      <c r="Z945" s="65">
        <f t="shared" si="158"/>
        <v>0.72096424579647722</v>
      </c>
    </row>
    <row r="946" spans="1:26" x14ac:dyDescent="0.3">
      <c r="A946" s="62" t="s">
        <v>31</v>
      </c>
      <c r="B946" s="63">
        <v>-2.9270918381</v>
      </c>
      <c r="C946" s="64" t="s">
        <v>31</v>
      </c>
      <c r="D946" s="63">
        <v>-23.5740126745</v>
      </c>
      <c r="E946" s="62" t="s">
        <v>31</v>
      </c>
      <c r="F946" s="63">
        <v>-2.9302276850000002</v>
      </c>
      <c r="G946" s="64" t="s">
        <v>31</v>
      </c>
      <c r="H946" s="63">
        <v>-24.222774660399999</v>
      </c>
      <c r="I946" s="62" t="s">
        <v>31</v>
      </c>
      <c r="J946" s="63">
        <v>-2.9524102624999999</v>
      </c>
      <c r="K946" s="64" t="s">
        <v>31</v>
      </c>
      <c r="L946" s="63">
        <v>-23.189083033999999</v>
      </c>
      <c r="M946" s="62" t="s">
        <v>31</v>
      </c>
      <c r="N946" s="63">
        <v>-2.9558864605999999</v>
      </c>
      <c r="O946" s="64" t="s">
        <v>31</v>
      </c>
      <c r="P946" s="63">
        <v>-22.3135268845</v>
      </c>
      <c r="Q946" s="62" t="s">
        <v>31</v>
      </c>
      <c r="R946" s="63">
        <v>-2.9448061909000001</v>
      </c>
      <c r="S946" s="64" t="s">
        <v>31</v>
      </c>
      <c r="T946" s="63">
        <v>-23.785782585900002</v>
      </c>
      <c r="U946" s="64" t="s">
        <v>31</v>
      </c>
      <c r="V946" s="64">
        <f t="shared" si="154"/>
        <v>-2.9448061909000001</v>
      </c>
      <c r="W946" s="64">
        <f t="shared" si="155"/>
        <v>1.2941088263324695E-2</v>
      </c>
      <c r="X946" s="64">
        <f t="shared" si="157"/>
        <v>-23.5740126745</v>
      </c>
      <c r="Y946" s="64">
        <f t="shared" si="156"/>
        <v>0.72102798706308135</v>
      </c>
      <c r="Z946" s="65">
        <f t="shared" si="158"/>
        <v>0.7339690753264061</v>
      </c>
    </row>
    <row r="947" spans="1:26" x14ac:dyDescent="0.3">
      <c r="A947" s="62" t="s">
        <v>32</v>
      </c>
      <c r="B947" s="63">
        <v>-3.1484214974000002</v>
      </c>
      <c r="C947" s="64" t="s">
        <v>32</v>
      </c>
      <c r="D947" s="63">
        <v>-26.061059054400001</v>
      </c>
      <c r="E947" s="62" t="s">
        <v>32</v>
      </c>
      <c r="F947" s="63">
        <v>-3.1601249812000001</v>
      </c>
      <c r="G947" s="64" t="s">
        <v>32</v>
      </c>
      <c r="H947" s="63">
        <v>-25.442354809800001</v>
      </c>
      <c r="I947" s="62" t="s">
        <v>32</v>
      </c>
      <c r="J947" s="63">
        <v>-3.1127537263999998</v>
      </c>
      <c r="K947" s="64" t="s">
        <v>32</v>
      </c>
      <c r="L947" s="63">
        <v>-25.5753785749</v>
      </c>
      <c r="M947" s="62" t="s">
        <v>32</v>
      </c>
      <c r="N947" s="63">
        <v>-3.2031503536999999</v>
      </c>
      <c r="O947" s="64" t="s">
        <v>32</v>
      </c>
      <c r="P947" s="63">
        <v>-25.106343054500002</v>
      </c>
      <c r="Q947" s="62" t="s">
        <v>32</v>
      </c>
      <c r="R947" s="63">
        <v>-3.1050308866999998</v>
      </c>
      <c r="S947" s="64" t="s">
        <v>32</v>
      </c>
      <c r="T947" s="63">
        <v>-26.408791477299999</v>
      </c>
      <c r="U947" s="64" t="s">
        <v>32</v>
      </c>
      <c r="V947" s="64">
        <f t="shared" si="154"/>
        <v>-3.1484214974000002</v>
      </c>
      <c r="W947" s="64">
        <f t="shared" si="155"/>
        <v>3.9545135113858633E-2</v>
      </c>
      <c r="X947" s="64">
        <f t="shared" si="157"/>
        <v>-25.5753785749</v>
      </c>
      <c r="Y947" s="64">
        <f t="shared" si="156"/>
        <v>0.51607282830342494</v>
      </c>
      <c r="Z947" s="65">
        <f t="shared" si="158"/>
        <v>0.55561796341728353</v>
      </c>
    </row>
    <row r="948" spans="1:26" x14ac:dyDescent="0.3">
      <c r="A948" s="62" t="s">
        <v>33</v>
      </c>
      <c r="B948" s="63">
        <v>-3.267689265</v>
      </c>
      <c r="C948" s="64" t="s">
        <v>33</v>
      </c>
      <c r="D948" s="63">
        <v>-28.3587291841</v>
      </c>
      <c r="E948" s="62" t="s">
        <v>33</v>
      </c>
      <c r="F948" s="63">
        <v>-3.3729690650999999</v>
      </c>
      <c r="G948" s="64" t="s">
        <v>33</v>
      </c>
      <c r="H948" s="63">
        <v>-28.011938855099999</v>
      </c>
      <c r="I948" s="62" t="s">
        <v>33</v>
      </c>
      <c r="J948" s="63">
        <v>-3.4093308206000001</v>
      </c>
      <c r="K948" s="64" t="s">
        <v>33</v>
      </c>
      <c r="L948" s="63">
        <v>-27.2778935322</v>
      </c>
      <c r="M948" s="62" t="s">
        <v>33</v>
      </c>
      <c r="N948" s="63">
        <v>-3.3648598498000002</v>
      </c>
      <c r="O948" s="64" t="s">
        <v>33</v>
      </c>
      <c r="P948" s="63">
        <v>-27.442300077700001</v>
      </c>
      <c r="Q948" s="62" t="s">
        <v>33</v>
      </c>
      <c r="R948" s="63">
        <v>-3.3801303539999998</v>
      </c>
      <c r="S948" s="64" t="s">
        <v>33</v>
      </c>
      <c r="T948" s="63">
        <v>-27.436902097000001</v>
      </c>
      <c r="U948" s="64" t="s">
        <v>33</v>
      </c>
      <c r="V948" s="64">
        <f t="shared" si="154"/>
        <v>-3.3729690650999999</v>
      </c>
      <c r="W948" s="64">
        <f t="shared" si="155"/>
        <v>5.372803323888331E-2</v>
      </c>
      <c r="X948" s="64">
        <f t="shared" si="157"/>
        <v>-27.442300077700001</v>
      </c>
      <c r="Y948" s="64">
        <f t="shared" si="156"/>
        <v>0.45958662101438041</v>
      </c>
      <c r="Z948" s="65">
        <f t="shared" si="158"/>
        <v>0.51331465425326372</v>
      </c>
    </row>
    <row r="949" spans="1:26" x14ac:dyDescent="0.3">
      <c r="A949" s="62" t="s">
        <v>34</v>
      </c>
      <c r="B949" s="63">
        <v>-5.5339877373000004</v>
      </c>
      <c r="C949" s="64" t="s">
        <v>34</v>
      </c>
      <c r="D949" s="63">
        <v>-43.607323766599997</v>
      </c>
      <c r="E949" s="62" t="s">
        <v>34</v>
      </c>
      <c r="F949" s="63">
        <v>-5.4922100240000002</v>
      </c>
      <c r="G949" s="64" t="s">
        <v>34</v>
      </c>
      <c r="H949" s="63">
        <v>-43.3489204328</v>
      </c>
      <c r="I949" s="62" t="s">
        <v>34</v>
      </c>
      <c r="J949" s="63">
        <v>-5.4827171032999997</v>
      </c>
      <c r="K949" s="64" t="s">
        <v>34</v>
      </c>
      <c r="L949" s="63">
        <v>-44.071735612300003</v>
      </c>
      <c r="M949" s="62" t="s">
        <v>34</v>
      </c>
      <c r="N949" s="63">
        <v>-5.4897544686000002</v>
      </c>
      <c r="O949" s="64" t="s">
        <v>34</v>
      </c>
      <c r="P949" s="63">
        <v>-44.026488173300002</v>
      </c>
      <c r="Q949" s="62" t="s">
        <v>34</v>
      </c>
      <c r="R949" s="63">
        <v>-5.4551040730000002</v>
      </c>
      <c r="S949" s="64" t="s">
        <v>34</v>
      </c>
      <c r="T949" s="63">
        <v>-43.3942229122</v>
      </c>
      <c r="U949" s="64" t="s">
        <v>34</v>
      </c>
      <c r="V949" s="64">
        <f t="shared" si="154"/>
        <v>-5.4897544686000002</v>
      </c>
      <c r="W949" s="64">
        <f t="shared" si="155"/>
        <v>2.8318651588595083E-2</v>
      </c>
      <c r="X949" s="64">
        <f t="shared" si="157"/>
        <v>-43.607323766599997</v>
      </c>
      <c r="Y949" s="64">
        <f t="shared" si="156"/>
        <v>0.34263710471751396</v>
      </c>
      <c r="Z949" s="65">
        <f t="shared" si="158"/>
        <v>0.37095575630610905</v>
      </c>
    </row>
    <row r="950" spans="1:26" x14ac:dyDescent="0.3">
      <c r="A950" s="62" t="s">
        <v>35</v>
      </c>
      <c r="B950" s="63">
        <v>-7.4863276795999996</v>
      </c>
      <c r="C950" s="64" t="s">
        <v>35</v>
      </c>
      <c r="D950" s="63">
        <v>-54.725080652899997</v>
      </c>
      <c r="E950" s="62" t="s">
        <v>35</v>
      </c>
      <c r="F950" s="63">
        <v>-7.4308655094000002</v>
      </c>
      <c r="G950" s="64" t="s">
        <v>35</v>
      </c>
      <c r="H950" s="63">
        <v>-53.457572622800001</v>
      </c>
      <c r="I950" s="62" t="s">
        <v>35</v>
      </c>
      <c r="J950" s="63">
        <v>-7.5178700412000001</v>
      </c>
      <c r="K950" s="64" t="s">
        <v>35</v>
      </c>
      <c r="L950" s="63">
        <v>-51.992187037299999</v>
      </c>
      <c r="M950" s="62" t="s">
        <v>35</v>
      </c>
      <c r="N950" s="63">
        <v>-7.4383431146000003</v>
      </c>
      <c r="O950" s="64" t="s">
        <v>35</v>
      </c>
      <c r="P950" s="63">
        <v>-54.526955897199997</v>
      </c>
      <c r="Q950" s="62" t="s">
        <v>35</v>
      </c>
      <c r="R950" s="63">
        <v>-7.4122530682000001</v>
      </c>
      <c r="S950" s="64" t="s">
        <v>35</v>
      </c>
      <c r="T950" s="63">
        <v>-53.460964908100003</v>
      </c>
      <c r="U950" s="64" t="s">
        <v>35</v>
      </c>
      <c r="V950" s="64">
        <f t="shared" si="154"/>
        <v>-7.4383431146000003</v>
      </c>
      <c r="W950" s="64">
        <f t="shared" si="155"/>
        <v>4.3584878738425648E-2</v>
      </c>
      <c r="X950" s="64">
        <f t="shared" si="157"/>
        <v>-53.460964908100003</v>
      </c>
      <c r="Y950" s="64">
        <f t="shared" si="156"/>
        <v>1.0890861205776554</v>
      </c>
      <c r="Z950" s="65">
        <f t="shared" si="158"/>
        <v>1.1326709993160811</v>
      </c>
    </row>
    <row r="951" spans="1:26" x14ac:dyDescent="0.3">
      <c r="A951" s="62" t="s">
        <v>36</v>
      </c>
      <c r="B951" s="63">
        <v>-9.2187647468999998</v>
      </c>
      <c r="C951" s="64" t="s">
        <v>36</v>
      </c>
      <c r="D951" s="63">
        <v>299.96512655880002</v>
      </c>
      <c r="E951" s="62" t="s">
        <v>36</v>
      </c>
      <c r="F951" s="63">
        <v>-9.1609911075999992</v>
      </c>
      <c r="G951" s="64" t="s">
        <v>36</v>
      </c>
      <c r="H951" s="63">
        <v>301.30148414719997</v>
      </c>
      <c r="I951" s="62" t="s">
        <v>36</v>
      </c>
      <c r="J951" s="63">
        <v>-9.2365079351000006</v>
      </c>
      <c r="K951" s="64" t="s">
        <v>36</v>
      </c>
      <c r="L951" s="63">
        <v>303.65472096159999</v>
      </c>
      <c r="M951" s="62" t="s">
        <v>36</v>
      </c>
      <c r="N951" s="63">
        <v>-9.0583549832999992</v>
      </c>
      <c r="O951" s="64" t="s">
        <v>36</v>
      </c>
      <c r="P951" s="63">
        <v>299.44218102230002</v>
      </c>
      <c r="Q951" s="62" t="s">
        <v>36</v>
      </c>
      <c r="R951" s="63">
        <v>-9.1766942052000005</v>
      </c>
      <c r="S951" s="64" t="s">
        <v>36</v>
      </c>
      <c r="T951" s="63">
        <v>300.99893232020003</v>
      </c>
      <c r="U951" s="64" t="s">
        <v>36</v>
      </c>
      <c r="V951" s="64">
        <f t="shared" si="154"/>
        <v>-9.1766942052000005</v>
      </c>
      <c r="W951" s="64">
        <f t="shared" si="155"/>
        <v>6.9626761142298349E-2</v>
      </c>
      <c r="X951" s="64">
        <f t="shared" si="157"/>
        <v>300.99893232020003</v>
      </c>
      <c r="Y951" s="64">
        <f t="shared" si="156"/>
        <v>1.628644140414462</v>
      </c>
      <c r="Z951" s="65">
        <f t="shared" si="158"/>
        <v>1.6982709015567603</v>
      </c>
    </row>
    <row r="952" spans="1:26" x14ac:dyDescent="0.3">
      <c r="A952" s="62" t="s">
        <v>37</v>
      </c>
      <c r="B952" s="63">
        <v>-10.5775953408</v>
      </c>
      <c r="C952" s="64" t="s">
        <v>37</v>
      </c>
      <c r="D952" s="63">
        <v>296.91686550629998</v>
      </c>
      <c r="E952" s="62" t="s">
        <v>37</v>
      </c>
      <c r="F952" s="63">
        <v>-10.551433126099999</v>
      </c>
      <c r="G952" s="64" t="s">
        <v>37</v>
      </c>
      <c r="H952" s="63">
        <v>296.61330854110003</v>
      </c>
      <c r="I952" s="62" t="s">
        <v>37</v>
      </c>
      <c r="J952" s="63">
        <v>-10.4172070249</v>
      </c>
      <c r="K952" s="64" t="s">
        <v>37</v>
      </c>
      <c r="L952" s="63">
        <v>295.7471626912</v>
      </c>
      <c r="M952" s="62" t="s">
        <v>37</v>
      </c>
      <c r="N952" s="63">
        <v>-10.6004266798</v>
      </c>
      <c r="O952" s="64" t="s">
        <v>37</v>
      </c>
      <c r="P952" s="63">
        <v>299.2459534422</v>
      </c>
      <c r="Q952" s="62" t="s">
        <v>37</v>
      </c>
      <c r="R952" s="63">
        <v>-10.512139536299999</v>
      </c>
      <c r="S952" s="64" t="s">
        <v>37</v>
      </c>
      <c r="T952" s="63">
        <v>296.2788065922</v>
      </c>
      <c r="U952" s="64" t="s">
        <v>37</v>
      </c>
      <c r="V952" s="64">
        <f t="shared" si="154"/>
        <v>-10.551433126099999</v>
      </c>
      <c r="W952" s="64">
        <f t="shared" si="155"/>
        <v>7.1955489663811101E-2</v>
      </c>
      <c r="X952" s="64">
        <f t="shared" si="157"/>
        <v>296.61330854110003</v>
      </c>
      <c r="Y952" s="64">
        <f t="shared" si="156"/>
        <v>1.3493180323114149</v>
      </c>
      <c r="Z952" s="65">
        <f t="shared" si="158"/>
        <v>1.4212735219752259</v>
      </c>
    </row>
    <row r="953" spans="1:26" x14ac:dyDescent="0.3">
      <c r="A953" s="62" t="s">
        <v>38</v>
      </c>
      <c r="B953" s="63">
        <v>-11.8181127208</v>
      </c>
      <c r="C953" s="64" t="s">
        <v>38</v>
      </c>
      <c r="D953" s="63">
        <v>294.02725386290001</v>
      </c>
      <c r="E953" s="62" t="s">
        <v>38</v>
      </c>
      <c r="F953" s="63">
        <v>-11.8130605081</v>
      </c>
      <c r="G953" s="64" t="s">
        <v>38</v>
      </c>
      <c r="H953" s="63">
        <v>294.0311829286</v>
      </c>
      <c r="I953" s="62" t="s">
        <v>38</v>
      </c>
      <c r="J953" s="63">
        <v>-11.748496558399999</v>
      </c>
      <c r="K953" s="64" t="s">
        <v>38</v>
      </c>
      <c r="L953" s="63">
        <v>-65.671743072400005</v>
      </c>
      <c r="M953" s="62" t="s">
        <v>38</v>
      </c>
      <c r="N953" s="63">
        <v>-11.786707721000001</v>
      </c>
      <c r="O953" s="64" t="s">
        <v>38</v>
      </c>
      <c r="P953" s="63">
        <v>292.68177465579998</v>
      </c>
      <c r="Q953" s="62" t="s">
        <v>38</v>
      </c>
      <c r="R953" s="63">
        <v>-11.8542736965</v>
      </c>
      <c r="S953" s="64" t="s">
        <v>38</v>
      </c>
      <c r="T953" s="63">
        <v>-64.321278765100004</v>
      </c>
      <c r="U953" s="64" t="s">
        <v>38</v>
      </c>
      <c r="V953" s="64">
        <f t="shared" si="154"/>
        <v>-11.8130605081</v>
      </c>
      <c r="W953" s="64">
        <f t="shared" si="155"/>
        <v>3.9332799239639699E-2</v>
      </c>
      <c r="X953" s="64">
        <f t="shared" si="157"/>
        <v>292.68177465579998</v>
      </c>
      <c r="Y953" s="64">
        <f t="shared" si="156"/>
        <v>196.40183296176301</v>
      </c>
      <c r="Z953" s="65">
        <f t="shared" si="158"/>
        <v>196.44116576100265</v>
      </c>
    </row>
    <row r="954" spans="1:26" x14ac:dyDescent="0.3">
      <c r="A954" s="62" t="s">
        <v>39</v>
      </c>
      <c r="B954" s="63">
        <v>-12.7368748338</v>
      </c>
      <c r="C954" s="64" t="s">
        <v>39</v>
      </c>
      <c r="D954" s="63">
        <v>-68.935639345400006</v>
      </c>
      <c r="E954" s="62" t="s">
        <v>39</v>
      </c>
      <c r="F954" s="63">
        <v>-12.969709035299999</v>
      </c>
      <c r="G954" s="64" t="s">
        <v>39</v>
      </c>
      <c r="H954" s="63">
        <v>294.12758358989998</v>
      </c>
      <c r="I954" s="62" t="s">
        <v>39</v>
      </c>
      <c r="J954" s="63">
        <v>-12.8521714059</v>
      </c>
      <c r="K954" s="64" t="s">
        <v>39</v>
      </c>
      <c r="L954" s="63">
        <v>-68.386315183600004</v>
      </c>
      <c r="M954" s="62" t="s">
        <v>39</v>
      </c>
      <c r="N954" s="63">
        <v>-12.923653699300001</v>
      </c>
      <c r="O954" s="64" t="s">
        <v>39</v>
      </c>
      <c r="P954" s="63">
        <v>291.7273119043</v>
      </c>
      <c r="Q954" s="62" t="s">
        <v>39</v>
      </c>
      <c r="R954" s="63">
        <v>-12.803068061399999</v>
      </c>
      <c r="S954" s="64" t="s">
        <v>39</v>
      </c>
      <c r="T954" s="63">
        <v>290.71946512919999</v>
      </c>
      <c r="U954" s="64" t="s">
        <v>39</v>
      </c>
      <c r="V954" s="64">
        <f t="shared" si="154"/>
        <v>-12.8521714059</v>
      </c>
      <c r="W954" s="64">
        <f t="shared" si="155"/>
        <v>9.2881674232237574E-2</v>
      </c>
      <c r="X954" s="64">
        <f t="shared" si="157"/>
        <v>290.71946512919999</v>
      </c>
      <c r="Y954" s="64">
        <f t="shared" si="156"/>
        <v>197.65098901689583</v>
      </c>
      <c r="Z954" s="65">
        <f t="shared" si="158"/>
        <v>197.74387069112808</v>
      </c>
    </row>
    <row r="955" spans="1:26" x14ac:dyDescent="0.3">
      <c r="A955" s="62" t="s">
        <v>40</v>
      </c>
      <c r="B955" s="63">
        <v>-13.7423969094</v>
      </c>
      <c r="C955" s="64" t="s">
        <v>40</v>
      </c>
      <c r="D955" s="63">
        <v>-68.607931361799999</v>
      </c>
      <c r="E955" s="62" t="s">
        <v>40</v>
      </c>
      <c r="F955" s="63">
        <v>-13.962397749899999</v>
      </c>
      <c r="G955" s="64" t="s">
        <v>40</v>
      </c>
      <c r="H955" s="63">
        <v>-70.268128566599998</v>
      </c>
      <c r="I955" s="62" t="s">
        <v>40</v>
      </c>
      <c r="J955" s="63">
        <v>-13.826676260199999</v>
      </c>
      <c r="K955" s="64" t="s">
        <v>40</v>
      </c>
      <c r="L955" s="63">
        <v>-69.757639765099995</v>
      </c>
      <c r="M955" s="62" t="s">
        <v>40</v>
      </c>
      <c r="N955" s="63">
        <v>-13.810294690299999</v>
      </c>
      <c r="O955" s="64" t="s">
        <v>40</v>
      </c>
      <c r="P955" s="63">
        <v>-71.732434184699997</v>
      </c>
      <c r="Q955" s="62" t="s">
        <v>40</v>
      </c>
      <c r="R955" s="63">
        <v>-13.953442881999999</v>
      </c>
      <c r="S955" s="64" t="s">
        <v>40</v>
      </c>
      <c r="T955" s="63">
        <v>-68.904344194199993</v>
      </c>
      <c r="U955" s="64" t="s">
        <v>40</v>
      </c>
      <c r="V955" s="64">
        <f t="shared" si="154"/>
        <v>-13.826676260199999</v>
      </c>
      <c r="W955" s="64">
        <f t="shared" si="155"/>
        <v>9.5686801644983097E-2</v>
      </c>
      <c r="X955" s="64">
        <f t="shared" si="157"/>
        <v>-69.757639765099995</v>
      </c>
      <c r="Y955" s="64">
        <f t="shared" si="156"/>
        <v>1.2413536870769666</v>
      </c>
      <c r="Z955" s="65">
        <f t="shared" si="158"/>
        <v>1.3370404887219496</v>
      </c>
    </row>
    <row r="956" spans="1:26" x14ac:dyDescent="0.3">
      <c r="A956" s="62" t="s">
        <v>41</v>
      </c>
      <c r="B956" s="63">
        <v>-14.7051089593</v>
      </c>
      <c r="C956" s="64" t="s">
        <v>41</v>
      </c>
      <c r="D956" s="63">
        <v>-70.037077280700004</v>
      </c>
      <c r="E956" s="62" t="s">
        <v>41</v>
      </c>
      <c r="F956" s="63">
        <v>-14.703767110999999</v>
      </c>
      <c r="G956" s="64" t="s">
        <v>41</v>
      </c>
      <c r="H956" s="63">
        <v>-74.259822113499993</v>
      </c>
      <c r="I956" s="62" t="s">
        <v>41</v>
      </c>
      <c r="J956" s="63">
        <v>-14.577326792599999</v>
      </c>
      <c r="K956" s="64" t="s">
        <v>41</v>
      </c>
      <c r="L956" s="63">
        <v>-69.249674815399999</v>
      </c>
      <c r="M956" s="62" t="s">
        <v>41</v>
      </c>
      <c r="N956" s="63">
        <v>-14.7465331393</v>
      </c>
      <c r="O956" s="64" t="s">
        <v>41</v>
      </c>
      <c r="P956" s="63">
        <v>-70.314531183</v>
      </c>
      <c r="Q956" s="62" t="s">
        <v>41</v>
      </c>
      <c r="R956" s="63">
        <v>-14.724545602099999</v>
      </c>
      <c r="S956" s="64" t="s">
        <v>41</v>
      </c>
      <c r="T956" s="63">
        <v>-69.429680310899997</v>
      </c>
      <c r="U956" s="64" t="s">
        <v>41</v>
      </c>
      <c r="V956" s="64">
        <f t="shared" si="154"/>
        <v>-14.7051089593</v>
      </c>
      <c r="W956" s="64">
        <f t="shared" si="155"/>
        <v>6.6128389844202551E-2</v>
      </c>
      <c r="X956" s="64">
        <f t="shared" si="157"/>
        <v>-70.037077280700004</v>
      </c>
      <c r="Y956" s="64">
        <f t="shared" si="156"/>
        <v>2.0596593983978999</v>
      </c>
      <c r="Z956" s="65">
        <f t="shared" si="158"/>
        <v>2.1257877882421026</v>
      </c>
    </row>
    <row r="957" spans="1:26" x14ac:dyDescent="0.3">
      <c r="A957" s="62" t="s">
        <v>4</v>
      </c>
      <c r="B957" s="63">
        <v>-15.557938780400001</v>
      </c>
      <c r="C957" s="64" t="s">
        <v>4</v>
      </c>
      <c r="D957" s="63">
        <v>-73.961894428700006</v>
      </c>
      <c r="E957" s="62" t="s">
        <v>4</v>
      </c>
      <c r="F957" s="63">
        <v>-15.423330442899999</v>
      </c>
      <c r="G957" s="64" t="s">
        <v>4</v>
      </c>
      <c r="H957" s="63">
        <v>-71.435854741699998</v>
      </c>
      <c r="I957" s="62" t="s">
        <v>4</v>
      </c>
      <c r="J957" s="63">
        <v>-15.6051768747</v>
      </c>
      <c r="K957" s="64" t="s">
        <v>4</v>
      </c>
      <c r="L957" s="63">
        <v>-75.256153901100006</v>
      </c>
      <c r="M957" s="62" t="s">
        <v>4</v>
      </c>
      <c r="N957" s="63">
        <v>-15.534736051699999</v>
      </c>
      <c r="O957" s="64" t="s">
        <v>4</v>
      </c>
      <c r="P957" s="63">
        <v>-77.461016802900005</v>
      </c>
      <c r="Q957" s="62" t="s">
        <v>4</v>
      </c>
      <c r="R957" s="63">
        <v>-15.512645877000001</v>
      </c>
      <c r="S957" s="64" t="s">
        <v>4</v>
      </c>
      <c r="T957" s="63">
        <v>-73.387734544300002</v>
      </c>
      <c r="U957" s="64" t="s">
        <v>4</v>
      </c>
      <c r="V957" s="64">
        <f t="shared" si="154"/>
        <v>-15.534736051699999</v>
      </c>
      <c r="W957" s="64">
        <f t="shared" si="155"/>
        <v>6.7234331963904825E-2</v>
      </c>
      <c r="X957" s="64">
        <f t="shared" si="157"/>
        <v>-73.961894428700006</v>
      </c>
      <c r="Y957" s="64">
        <f t="shared" si="156"/>
        <v>2.2392034186997845</v>
      </c>
      <c r="Z957" s="65">
        <f t="shared" si="158"/>
        <v>2.3064377506636893</v>
      </c>
    </row>
    <row r="958" spans="1:26" x14ac:dyDescent="0.3">
      <c r="A958" s="62" t="s">
        <v>3</v>
      </c>
      <c r="B958" s="63">
        <v>-21.3230230783</v>
      </c>
      <c r="C958" s="64" t="s">
        <v>3</v>
      </c>
      <c r="D958" s="63">
        <v>-73.320827089000005</v>
      </c>
      <c r="E958" s="62" t="s">
        <v>3</v>
      </c>
      <c r="F958" s="63">
        <v>-21.299573554999998</v>
      </c>
      <c r="G958" s="64" t="s">
        <v>3</v>
      </c>
      <c r="H958" s="63">
        <v>-80.646773492299999</v>
      </c>
      <c r="I958" s="62" t="s">
        <v>3</v>
      </c>
      <c r="J958" s="63">
        <v>-21.597428354800002</v>
      </c>
      <c r="K958" s="64" t="s">
        <v>3</v>
      </c>
      <c r="L958" s="63">
        <v>-68.316583505500006</v>
      </c>
      <c r="M958" s="62" t="s">
        <v>3</v>
      </c>
      <c r="N958" s="63">
        <v>-21.123211306000002</v>
      </c>
      <c r="O958" s="64" t="s">
        <v>3</v>
      </c>
      <c r="P958" s="63">
        <v>-78.687230533800005</v>
      </c>
      <c r="Q958" s="62" t="s">
        <v>3</v>
      </c>
      <c r="R958" s="63">
        <v>-21.229038207399999</v>
      </c>
      <c r="S958" s="64" t="s">
        <v>3</v>
      </c>
      <c r="T958" s="63">
        <v>-88.320107117500001</v>
      </c>
      <c r="U958" s="64" t="s">
        <v>3</v>
      </c>
      <c r="V958" s="64">
        <f t="shared" si="154"/>
        <v>-21.299573554999998</v>
      </c>
      <c r="W958" s="64">
        <f t="shared" si="155"/>
        <v>0.17623774273023751</v>
      </c>
      <c r="X958" s="64">
        <f t="shared" si="157"/>
        <v>-78.687230533800005</v>
      </c>
      <c r="Y958" s="64">
        <f t="shared" si="156"/>
        <v>7.5753734642306068</v>
      </c>
      <c r="Z958" s="65">
        <f t="shared" si="158"/>
        <v>7.7516112069608445</v>
      </c>
    </row>
    <row r="959" spans="1:26" x14ac:dyDescent="0.3">
      <c r="A959" s="62" t="s">
        <v>2</v>
      </c>
      <c r="B959" s="63">
        <v>-24.306013545599999</v>
      </c>
      <c r="C959" s="64" t="s">
        <v>2</v>
      </c>
      <c r="D959" s="63">
        <v>-71.440943567700003</v>
      </c>
      <c r="E959" s="62" t="s">
        <v>2</v>
      </c>
      <c r="F959" s="63">
        <v>-23.914531585300001</v>
      </c>
      <c r="G959" s="64" t="s">
        <v>2</v>
      </c>
      <c r="H959" s="63">
        <v>-78.939497520499998</v>
      </c>
      <c r="I959" s="62" t="s">
        <v>2</v>
      </c>
      <c r="J959" s="63">
        <v>-24.6251933912</v>
      </c>
      <c r="K959" s="64" t="s">
        <v>2</v>
      </c>
      <c r="L959" s="63">
        <v>-82.262320027300007</v>
      </c>
      <c r="M959" s="62" t="s">
        <v>2</v>
      </c>
      <c r="N959" s="63">
        <v>-24.3048816853</v>
      </c>
      <c r="O959" s="64" t="s">
        <v>2</v>
      </c>
      <c r="P959" s="63">
        <v>-73.524622503200007</v>
      </c>
      <c r="Q959" s="62" t="s">
        <v>2</v>
      </c>
      <c r="R959" s="63">
        <v>-24.537722458899999</v>
      </c>
      <c r="S959" s="64" t="s">
        <v>2</v>
      </c>
      <c r="T959" s="63">
        <v>-82.275838297799993</v>
      </c>
      <c r="U959" s="64" t="s">
        <v>2</v>
      </c>
      <c r="V959" s="64">
        <f t="shared" si="154"/>
        <v>-24.306013545599999</v>
      </c>
      <c r="W959" s="64">
        <f t="shared" si="155"/>
        <v>0.27559662981847294</v>
      </c>
      <c r="X959" s="64">
        <f t="shared" si="157"/>
        <v>-78.939497520499998</v>
      </c>
      <c r="Y959" s="64">
        <f t="shared" si="156"/>
        <v>4.9974577080698763</v>
      </c>
      <c r="Z959" s="65">
        <f t="shared" si="158"/>
        <v>5.2730543378883494</v>
      </c>
    </row>
    <row r="960" spans="1:26" x14ac:dyDescent="0.3">
      <c r="A960" s="62" t="s">
        <v>42</v>
      </c>
      <c r="B960" s="63">
        <v>-26.482264863800001</v>
      </c>
      <c r="C960" s="64" t="s">
        <v>42</v>
      </c>
      <c r="D960" s="63">
        <v>-62.653372817499999</v>
      </c>
      <c r="E960" s="62" t="s">
        <v>42</v>
      </c>
      <c r="F960" s="63">
        <v>-26.568477618500001</v>
      </c>
      <c r="G960" s="64" t="s">
        <v>42</v>
      </c>
      <c r="H960" s="63">
        <v>-77.803561510099996</v>
      </c>
      <c r="I960" s="62" t="s">
        <v>42</v>
      </c>
      <c r="J960" s="63">
        <v>-27.2386006483</v>
      </c>
      <c r="K960" s="64" t="s">
        <v>42</v>
      </c>
      <c r="L960" s="63">
        <v>-78.625442301000007</v>
      </c>
      <c r="M960" s="62" t="s">
        <v>42</v>
      </c>
      <c r="N960" s="63">
        <v>-26.319132569000001</v>
      </c>
      <c r="O960" s="64" t="s">
        <v>42</v>
      </c>
      <c r="P960" s="63">
        <v>-65.072845596899995</v>
      </c>
      <c r="Q960" s="62" t="s">
        <v>42</v>
      </c>
      <c r="R960" s="63">
        <v>-26.2561136377</v>
      </c>
      <c r="S960" s="64" t="s">
        <v>42</v>
      </c>
      <c r="T960" s="63">
        <v>-71.937205961999993</v>
      </c>
      <c r="U960" s="64" t="s">
        <v>42</v>
      </c>
      <c r="V960" s="64">
        <f t="shared" si="154"/>
        <v>-26.482264863800001</v>
      </c>
      <c r="W960" s="64">
        <f t="shared" si="155"/>
        <v>0.39247393075799947</v>
      </c>
      <c r="X960" s="64">
        <f t="shared" si="157"/>
        <v>-71.937205961999993</v>
      </c>
      <c r="Y960" s="64">
        <f t="shared" si="156"/>
        <v>7.2434943103392699</v>
      </c>
      <c r="Z960" s="65">
        <f t="shared" si="158"/>
        <v>7.6359682410972693</v>
      </c>
    </row>
    <row r="961" spans="1:28" x14ac:dyDescent="0.3">
      <c r="A961" s="62" t="s">
        <v>1</v>
      </c>
      <c r="B961" s="63">
        <v>-28.781388875000001</v>
      </c>
      <c r="C961" s="64" t="s">
        <v>1</v>
      </c>
      <c r="D961" s="63">
        <v>-79.530861265400006</v>
      </c>
      <c r="E961" s="62" t="s">
        <v>1</v>
      </c>
      <c r="F961" s="63">
        <v>-28.095987493999999</v>
      </c>
      <c r="G961" s="64" t="s">
        <v>1</v>
      </c>
      <c r="H961" s="63">
        <v>-78.590280741000001</v>
      </c>
      <c r="I961" s="62" t="s">
        <v>1</v>
      </c>
      <c r="J961" s="63">
        <v>-29.807579547700001</v>
      </c>
      <c r="K961" s="64" t="s">
        <v>1</v>
      </c>
      <c r="L961" s="63">
        <v>-59.341201447300001</v>
      </c>
      <c r="M961" s="62" t="s">
        <v>1</v>
      </c>
      <c r="N961" s="63">
        <v>-29.2644325421</v>
      </c>
      <c r="O961" s="64" t="s">
        <v>1</v>
      </c>
      <c r="P961" s="63">
        <v>-62.387878580699997</v>
      </c>
      <c r="Q961" s="62" t="s">
        <v>1</v>
      </c>
      <c r="R961" s="63">
        <v>-28.2902032135</v>
      </c>
      <c r="S961" s="64" t="s">
        <v>1</v>
      </c>
      <c r="T961" s="63">
        <v>-72.335128385000004</v>
      </c>
      <c r="U961" s="64" t="s">
        <v>1</v>
      </c>
      <c r="V961" s="64">
        <f t="shared" si="154"/>
        <v>-28.781388875000001</v>
      </c>
      <c r="W961" s="64">
        <f t="shared" si="155"/>
        <v>0.70272790668252227</v>
      </c>
      <c r="X961" s="64">
        <f t="shared" si="157"/>
        <v>-72.335128385000004</v>
      </c>
      <c r="Y961" s="64">
        <f t="shared" si="156"/>
        <v>9.2287904413581785</v>
      </c>
      <c r="Z961" s="65">
        <f t="shared" si="158"/>
        <v>9.9315183480407008</v>
      </c>
    </row>
    <row r="962" spans="1:28" x14ac:dyDescent="0.3">
      <c r="A962" s="62" t="s">
        <v>43</v>
      </c>
      <c r="B962" s="63">
        <v>-29.6326115046</v>
      </c>
      <c r="C962" s="64" t="s">
        <v>43</v>
      </c>
      <c r="D962" s="63">
        <v>-94.728387265099997</v>
      </c>
      <c r="E962" s="62" t="s">
        <v>43</v>
      </c>
      <c r="F962" s="63">
        <v>-29.902967452199999</v>
      </c>
      <c r="G962" s="64" t="s">
        <v>43</v>
      </c>
      <c r="H962" s="63">
        <v>-61.093402457899998</v>
      </c>
      <c r="I962" s="62" t="s">
        <v>43</v>
      </c>
      <c r="J962" s="63">
        <v>-30.838281653399999</v>
      </c>
      <c r="K962" s="64" t="s">
        <v>43</v>
      </c>
      <c r="L962" s="63">
        <v>-71.393555818400003</v>
      </c>
      <c r="M962" s="62" t="s">
        <v>43</v>
      </c>
      <c r="N962" s="63">
        <v>-30.876250607500001</v>
      </c>
      <c r="O962" s="64" t="s">
        <v>43</v>
      </c>
      <c r="P962" s="63">
        <v>-62.1408509157</v>
      </c>
      <c r="Q962" s="62" t="s">
        <v>43</v>
      </c>
      <c r="R962" s="63">
        <v>-29.861650093800002</v>
      </c>
      <c r="S962" s="64" t="s">
        <v>43</v>
      </c>
      <c r="T962" s="63">
        <v>-83.066117776699997</v>
      </c>
      <c r="U962" s="64" t="s">
        <v>43</v>
      </c>
      <c r="V962" s="64">
        <f t="shared" si="154"/>
        <v>-29.902967452199999</v>
      </c>
      <c r="W962" s="64">
        <f t="shared" si="155"/>
        <v>0.58882487491016822</v>
      </c>
      <c r="X962" s="64">
        <f t="shared" si="157"/>
        <v>-71.393555818400003</v>
      </c>
      <c r="Y962" s="64">
        <f t="shared" si="156"/>
        <v>14.358797279827254</v>
      </c>
      <c r="Z962" s="65">
        <f t="shared" si="158"/>
        <v>14.947622154737422</v>
      </c>
    </row>
    <row r="963" spans="1:28" x14ac:dyDescent="0.3">
      <c r="A963" s="62" t="s">
        <v>44</v>
      </c>
      <c r="B963" s="63">
        <v>-30.900350767900001</v>
      </c>
      <c r="C963" s="64" t="s">
        <v>44</v>
      </c>
      <c r="D963" s="63">
        <v>-67.631606825399999</v>
      </c>
      <c r="E963" s="62" t="s">
        <v>44</v>
      </c>
      <c r="F963" s="63">
        <v>-31.9253406383</v>
      </c>
      <c r="G963" s="64" t="s">
        <v>44</v>
      </c>
      <c r="H963" s="63">
        <v>-79.670653750499994</v>
      </c>
      <c r="I963" s="62"/>
      <c r="J963" s="63"/>
      <c r="K963" s="64"/>
      <c r="L963" s="63"/>
      <c r="M963" s="62"/>
      <c r="N963" s="63"/>
      <c r="O963" s="64"/>
      <c r="P963" s="63"/>
      <c r="Q963" s="62" t="s">
        <v>44</v>
      </c>
      <c r="R963" s="63">
        <v>-30.810222070399998</v>
      </c>
      <c r="S963" s="64" t="s">
        <v>44</v>
      </c>
      <c r="T963" s="63">
        <v>-63.907324602999999</v>
      </c>
      <c r="U963" s="64" t="s">
        <v>44</v>
      </c>
      <c r="V963" s="64">
        <f t="shared" si="154"/>
        <v>-30.900350767900001</v>
      </c>
      <c r="W963" s="64">
        <f t="shared" si="155"/>
        <v>0.61943749173625318</v>
      </c>
      <c r="X963" s="64">
        <f t="shared" si="157"/>
        <v>-67.631606825399999</v>
      </c>
      <c r="Y963" s="64">
        <f t="shared" si="156"/>
        <v>8.23904803106592</v>
      </c>
      <c r="Z963" s="65">
        <f t="shared" si="158"/>
        <v>8.8584855228021731</v>
      </c>
    </row>
    <row r="964" spans="1:28" x14ac:dyDescent="0.3">
      <c r="A964" s="62"/>
      <c r="B964" s="63"/>
      <c r="C964" s="64"/>
      <c r="D964" s="63"/>
      <c r="E964" s="62"/>
      <c r="F964" s="63"/>
      <c r="G964" s="64"/>
      <c r="H964" s="63"/>
      <c r="I964" s="62"/>
      <c r="J964" s="63"/>
      <c r="K964" s="64"/>
      <c r="L964" s="63"/>
      <c r="M964" s="62"/>
      <c r="N964" s="63"/>
      <c r="O964" s="64"/>
      <c r="P964" s="63"/>
      <c r="Q964" s="62"/>
      <c r="R964" s="63"/>
      <c r="S964" s="64"/>
      <c r="T964" s="63"/>
      <c r="U964" s="64" t="s">
        <v>45</v>
      </c>
      <c r="V964" s="64" t="e">
        <f t="shared" si="154"/>
        <v>#NUM!</v>
      </c>
      <c r="W964" s="64" t="e">
        <f t="shared" si="155"/>
        <v>#DIV/0!</v>
      </c>
      <c r="X964" s="64" t="e">
        <f t="shared" si="157"/>
        <v>#NUM!</v>
      </c>
      <c r="Y964" s="64" t="e">
        <f t="shared" si="156"/>
        <v>#DIV/0!</v>
      </c>
      <c r="Z964" s="65" t="e">
        <f t="shared" si="158"/>
        <v>#DIV/0!</v>
      </c>
    </row>
    <row r="965" spans="1:28" x14ac:dyDescent="0.3">
      <c r="A965" s="62"/>
      <c r="B965" s="63"/>
      <c r="C965" s="64"/>
      <c r="D965" s="63"/>
      <c r="E965" s="62"/>
      <c r="F965" s="63"/>
      <c r="G965" s="64"/>
      <c r="H965" s="63"/>
      <c r="I965" s="62"/>
      <c r="J965" s="63"/>
      <c r="K965" s="64"/>
      <c r="L965" s="63"/>
      <c r="M965" s="62"/>
      <c r="N965" s="63"/>
      <c r="O965" s="64"/>
      <c r="P965" s="63"/>
      <c r="Q965" s="62"/>
      <c r="R965" s="63"/>
      <c r="S965" s="64"/>
      <c r="T965" s="63"/>
      <c r="U965" s="64" t="s">
        <v>0</v>
      </c>
      <c r="V965" s="64" t="e">
        <f t="shared" si="154"/>
        <v>#NUM!</v>
      </c>
      <c r="W965" s="64" t="e">
        <f t="shared" si="155"/>
        <v>#DIV/0!</v>
      </c>
      <c r="X965" s="64" t="e">
        <f t="shared" si="157"/>
        <v>#NUM!</v>
      </c>
      <c r="Y965" s="64" t="e">
        <f t="shared" si="156"/>
        <v>#DIV/0!</v>
      </c>
      <c r="Z965" s="65" t="e">
        <f t="shared" si="158"/>
        <v>#DIV/0!</v>
      </c>
    </row>
    <row r="966" spans="1:28" x14ac:dyDescent="0.3">
      <c r="A966" s="62"/>
      <c r="B966" s="63"/>
      <c r="C966" s="64"/>
      <c r="D966" s="63"/>
      <c r="E966" s="62"/>
      <c r="F966" s="63"/>
      <c r="G966" s="64"/>
      <c r="H966" s="63"/>
      <c r="I966" s="62"/>
      <c r="J966" s="63"/>
      <c r="K966" s="64"/>
      <c r="L966" s="63"/>
      <c r="M966" s="62"/>
      <c r="N966" s="63"/>
      <c r="O966" s="64"/>
      <c r="P966" s="63"/>
      <c r="Q966" s="62"/>
      <c r="R966" s="63"/>
      <c r="S966" s="64"/>
      <c r="T966" s="63"/>
      <c r="U966" s="64" t="s">
        <v>46</v>
      </c>
      <c r="V966" s="64" t="e">
        <f t="shared" si="154"/>
        <v>#NUM!</v>
      </c>
      <c r="W966" s="64" t="e">
        <f t="shared" si="155"/>
        <v>#DIV/0!</v>
      </c>
      <c r="X966" s="64" t="e">
        <f t="shared" si="157"/>
        <v>#NUM!</v>
      </c>
      <c r="Y966" s="64" t="e">
        <f t="shared" si="156"/>
        <v>#DIV/0!</v>
      </c>
      <c r="Z966" s="65" t="e">
        <f t="shared" si="158"/>
        <v>#DIV/0!</v>
      </c>
    </row>
    <row r="967" spans="1:28" x14ac:dyDescent="0.3">
      <c r="A967" s="62"/>
      <c r="B967" s="63"/>
      <c r="C967" s="64"/>
      <c r="D967" s="63"/>
      <c r="E967" s="62"/>
      <c r="F967" s="63"/>
      <c r="G967" s="64"/>
      <c r="H967" s="63"/>
      <c r="I967" s="62"/>
      <c r="J967" s="63"/>
      <c r="K967" s="64"/>
      <c r="L967" s="63"/>
      <c r="M967" s="62"/>
      <c r="N967" s="63"/>
      <c r="O967" s="64"/>
      <c r="P967" s="63"/>
      <c r="Q967" s="62"/>
      <c r="R967" s="63"/>
      <c r="S967" s="64"/>
      <c r="T967" s="63"/>
      <c r="U967" s="64" t="s">
        <v>47</v>
      </c>
      <c r="V967" s="64" t="e">
        <f t="shared" si="154"/>
        <v>#NUM!</v>
      </c>
      <c r="W967" s="64" t="e">
        <f t="shared" si="155"/>
        <v>#DIV/0!</v>
      </c>
      <c r="X967" s="64" t="e">
        <f t="shared" si="157"/>
        <v>#NUM!</v>
      </c>
      <c r="Y967" s="64" t="e">
        <f t="shared" si="156"/>
        <v>#DIV/0!</v>
      </c>
      <c r="Z967" s="65" t="e">
        <f t="shared" si="158"/>
        <v>#DIV/0!</v>
      </c>
    </row>
    <row r="968" spans="1:28" x14ac:dyDescent="0.3">
      <c r="A968" s="62"/>
      <c r="B968" s="63"/>
      <c r="C968" s="64"/>
      <c r="D968" s="63"/>
      <c r="E968" s="62"/>
      <c r="F968" s="63"/>
      <c r="G968" s="64"/>
      <c r="H968" s="63"/>
      <c r="I968" s="62"/>
      <c r="J968" s="63"/>
      <c r="K968" s="64"/>
      <c r="L968" s="63"/>
      <c r="M968" s="62"/>
      <c r="N968" s="63"/>
      <c r="O968" s="64"/>
      <c r="P968" s="63"/>
      <c r="Q968" s="62"/>
      <c r="R968" s="63"/>
      <c r="S968" s="64"/>
      <c r="T968" s="63"/>
      <c r="U968" s="62"/>
      <c r="V968" s="64" t="e">
        <f t="shared" si="154"/>
        <v>#NUM!</v>
      </c>
      <c r="W968" s="64" t="e">
        <f t="shared" si="155"/>
        <v>#DIV/0!</v>
      </c>
      <c r="X968" s="64" t="e">
        <f t="shared" si="157"/>
        <v>#NUM!</v>
      </c>
      <c r="Y968" s="64" t="e">
        <f t="shared" si="156"/>
        <v>#DIV/0!</v>
      </c>
      <c r="Z968" s="65" t="e">
        <f t="shared" si="158"/>
        <v>#DIV/0!</v>
      </c>
    </row>
    <row r="969" spans="1:28" x14ac:dyDescent="0.3">
      <c r="A969" s="62"/>
      <c r="B969" s="63"/>
      <c r="C969" s="64"/>
      <c r="D969" s="63"/>
      <c r="E969" s="62"/>
      <c r="F969" s="63"/>
      <c r="G969" s="64"/>
      <c r="H969" s="63"/>
      <c r="I969" s="62"/>
      <c r="J969" s="63"/>
      <c r="K969" s="64"/>
      <c r="L969" s="63"/>
      <c r="M969" s="62"/>
      <c r="N969" s="63"/>
      <c r="O969" s="64"/>
      <c r="P969" s="63"/>
      <c r="Q969" s="62"/>
      <c r="R969" s="63"/>
      <c r="S969" s="64"/>
      <c r="T969" s="63"/>
      <c r="U969" s="62"/>
      <c r="V969" s="64" t="e">
        <f t="shared" si="154"/>
        <v>#NUM!</v>
      </c>
      <c r="W969" s="64" t="e">
        <f t="shared" si="155"/>
        <v>#DIV/0!</v>
      </c>
      <c r="X969" s="64" t="e">
        <f t="shared" si="157"/>
        <v>#NUM!</v>
      </c>
      <c r="Y969" s="64" t="e">
        <f t="shared" si="156"/>
        <v>#DIV/0!</v>
      </c>
      <c r="Z969" s="65" t="e">
        <f t="shared" si="158"/>
        <v>#DIV/0!</v>
      </c>
    </row>
    <row r="970" spans="1:28" ht="15" thickBot="1" x14ac:dyDescent="0.35">
      <c r="A970" s="66"/>
      <c r="B970" s="67"/>
      <c r="C970" s="68"/>
      <c r="D970" s="67"/>
      <c r="E970" s="66"/>
      <c r="F970" s="67"/>
      <c r="G970" s="68"/>
      <c r="H970" s="67"/>
      <c r="I970" s="66"/>
      <c r="J970" s="67"/>
      <c r="K970" s="68"/>
      <c r="L970" s="67"/>
      <c r="M970" s="66"/>
      <c r="N970" s="67"/>
      <c r="O970" s="68"/>
      <c r="P970" s="67"/>
      <c r="Q970" s="66"/>
      <c r="R970" s="67"/>
      <c r="S970" s="68"/>
      <c r="T970" s="67"/>
      <c r="U970" s="66"/>
      <c r="V970" s="68" t="e">
        <f t="shared" si="154"/>
        <v>#NUM!</v>
      </c>
      <c r="W970" s="68" t="e">
        <f t="shared" si="155"/>
        <v>#DIV/0!</v>
      </c>
      <c r="X970" s="68" t="e">
        <f t="shared" si="157"/>
        <v>#NUM!</v>
      </c>
      <c r="Y970" s="68" t="e">
        <f t="shared" si="156"/>
        <v>#DIV/0!</v>
      </c>
      <c r="Z970" s="65" t="e">
        <f t="shared" si="158"/>
        <v>#DIV/0!</v>
      </c>
    </row>
    <row r="972" spans="1:28" ht="15" thickBot="1" x14ac:dyDescent="0.35"/>
    <row r="973" spans="1:28" ht="24" thickBot="1" x14ac:dyDescent="0.5">
      <c r="A973" s="103" t="s">
        <v>73</v>
      </c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5"/>
    </row>
    <row r="974" spans="1:28" ht="21" x14ac:dyDescent="0.4">
      <c r="A974" s="106" t="s">
        <v>11</v>
      </c>
      <c r="B974" s="107"/>
      <c r="C974" s="107"/>
      <c r="D974" s="108"/>
      <c r="E974" s="106" t="s">
        <v>12</v>
      </c>
      <c r="F974" s="107"/>
      <c r="G974" s="107"/>
      <c r="H974" s="108"/>
      <c r="I974" s="106" t="s">
        <v>13</v>
      </c>
      <c r="J974" s="107"/>
      <c r="K974" s="107"/>
      <c r="L974" s="108"/>
      <c r="M974" s="106" t="s">
        <v>14</v>
      </c>
      <c r="N974" s="107"/>
      <c r="O974" s="107"/>
      <c r="P974" s="108"/>
      <c r="Q974" s="106" t="s">
        <v>15</v>
      </c>
      <c r="R974" s="107"/>
      <c r="S974" s="107"/>
      <c r="T974" s="108"/>
      <c r="U974" s="109" t="s">
        <v>20</v>
      </c>
      <c r="V974" s="110"/>
      <c r="W974" s="110"/>
      <c r="X974" s="110"/>
      <c r="Y974" s="110"/>
      <c r="Z974" s="111"/>
      <c r="AA974" s="1" t="s">
        <v>49</v>
      </c>
      <c r="AB974" s="1" t="s">
        <v>50</v>
      </c>
    </row>
    <row r="975" spans="1:28" x14ac:dyDescent="0.3">
      <c r="A975" s="58" t="s">
        <v>51</v>
      </c>
      <c r="B975" s="59" t="s">
        <v>52</v>
      </c>
      <c r="C975" s="60" t="s">
        <v>51</v>
      </c>
      <c r="D975" s="59" t="s">
        <v>53</v>
      </c>
      <c r="E975" s="58" t="s">
        <v>51</v>
      </c>
      <c r="F975" s="59" t="s">
        <v>52</v>
      </c>
      <c r="G975" s="60" t="s">
        <v>51</v>
      </c>
      <c r="H975" s="59" t="s">
        <v>53</v>
      </c>
      <c r="I975" s="58" t="s">
        <v>51</v>
      </c>
      <c r="J975" s="59" t="s">
        <v>52</v>
      </c>
      <c r="K975" s="60" t="s">
        <v>51</v>
      </c>
      <c r="L975" s="59" t="s">
        <v>53</v>
      </c>
      <c r="M975" s="58" t="s">
        <v>51</v>
      </c>
      <c r="N975" s="59" t="s">
        <v>52</v>
      </c>
      <c r="O975" s="60" t="s">
        <v>51</v>
      </c>
      <c r="P975" s="59" t="s">
        <v>53</v>
      </c>
      <c r="Q975" s="58" t="s">
        <v>51</v>
      </c>
      <c r="R975" s="59" t="s">
        <v>52</v>
      </c>
      <c r="S975" s="60" t="s">
        <v>51</v>
      </c>
      <c r="T975" s="59" t="s">
        <v>53</v>
      </c>
      <c r="U975" s="60" t="s">
        <v>51</v>
      </c>
      <c r="V975" s="60" t="s">
        <v>16</v>
      </c>
      <c r="W975" s="60" t="s">
        <v>17</v>
      </c>
      <c r="X975" s="60" t="s">
        <v>18</v>
      </c>
      <c r="Y975" s="60" t="s">
        <v>19</v>
      </c>
      <c r="Z975" s="61" t="s">
        <v>54</v>
      </c>
      <c r="AA975" s="1">
        <v>1</v>
      </c>
      <c r="AB975" s="1">
        <v>27.25</v>
      </c>
    </row>
    <row r="976" spans="1:28" x14ac:dyDescent="0.3">
      <c r="A976" s="62">
        <v>200</v>
      </c>
      <c r="B976" s="63">
        <v>-1.7497291435</v>
      </c>
      <c r="C976" s="64">
        <v>200</v>
      </c>
      <c r="D976" s="63">
        <v>-0.92954227170000003</v>
      </c>
      <c r="E976" s="62">
        <v>200</v>
      </c>
      <c r="F976" s="63">
        <v>-1.7644682059000001</v>
      </c>
      <c r="G976" s="64">
        <v>200</v>
      </c>
      <c r="H976" s="63">
        <v>-0.9294388938</v>
      </c>
      <c r="I976" s="62">
        <v>200</v>
      </c>
      <c r="J976" s="63">
        <v>-1.7713520588</v>
      </c>
      <c r="K976" s="64">
        <v>200</v>
      </c>
      <c r="L976" s="63">
        <v>-0.63699948090000003</v>
      </c>
      <c r="M976" s="62">
        <v>200</v>
      </c>
      <c r="N976" s="63">
        <v>-1.7690602478999999</v>
      </c>
      <c r="O976" s="64">
        <v>200</v>
      </c>
      <c r="P976" s="63">
        <v>-0.9849843653</v>
      </c>
      <c r="Q976" s="62">
        <v>200</v>
      </c>
      <c r="R976" s="63">
        <v>-1.7464410814</v>
      </c>
      <c r="S976" s="64">
        <v>200</v>
      </c>
      <c r="T976" s="63">
        <v>-0.86830790680000003</v>
      </c>
      <c r="U976" s="64">
        <v>200</v>
      </c>
      <c r="V976" s="64">
        <f t="shared" ref="V976:V1024" si="159">MEDIAN(B976,F976,J976,N976,R976)</f>
        <v>-1.7644682059000001</v>
      </c>
      <c r="W976" s="64">
        <f t="shared" ref="W976:W1024" si="160">_xlfn.STDEV.S(B976,F976,J976,N976,R976)</f>
        <v>1.1402150586173916E-2</v>
      </c>
      <c r="X976" s="64">
        <f>MEDIAN(D976,H976,L976,P976,T976)</f>
        <v>-0.9294388938</v>
      </c>
      <c r="Y976" s="64">
        <f t="shared" ref="Y976:Y1024" si="161">_xlfn.STDEV.S(D976,H976,L976,P976,T976)</f>
        <v>0.13655737606366614</v>
      </c>
      <c r="Z976" s="65">
        <f>Y976+W976</f>
        <v>0.14795952664984005</v>
      </c>
      <c r="AA976" s="1">
        <v>2</v>
      </c>
      <c r="AB976" s="1">
        <v>28</v>
      </c>
    </row>
    <row r="977" spans="1:28" x14ac:dyDescent="0.3">
      <c r="A977" s="62">
        <v>300</v>
      </c>
      <c r="B977" s="63">
        <v>-1.7472893905</v>
      </c>
      <c r="C977" s="64">
        <v>300</v>
      </c>
      <c r="D977" s="63">
        <v>-0.3946862337</v>
      </c>
      <c r="E977" s="62">
        <v>300</v>
      </c>
      <c r="F977" s="63">
        <v>-1.7698093976</v>
      </c>
      <c r="G977" s="64">
        <v>300</v>
      </c>
      <c r="H977" s="63">
        <v>-0.96758281670000001</v>
      </c>
      <c r="I977" s="62">
        <v>300</v>
      </c>
      <c r="J977" s="63">
        <v>-1.8092158594000001</v>
      </c>
      <c r="K977" s="64">
        <v>300</v>
      </c>
      <c r="L977" s="63">
        <v>-0.56024227979999996</v>
      </c>
      <c r="M977" s="62">
        <v>300</v>
      </c>
      <c r="N977" s="63">
        <v>-1.7796008512999999</v>
      </c>
      <c r="O977" s="64">
        <v>300</v>
      </c>
      <c r="P977" s="63">
        <v>-1.1288699182999999</v>
      </c>
      <c r="Q977" s="62">
        <v>300</v>
      </c>
      <c r="R977" s="63">
        <v>-1.7643979289</v>
      </c>
      <c r="S977" s="64">
        <v>300</v>
      </c>
      <c r="T977" s="63">
        <v>-1.0638158487</v>
      </c>
      <c r="U977" s="64">
        <v>300</v>
      </c>
      <c r="V977" s="64">
        <f t="shared" si="159"/>
        <v>-1.7698093976</v>
      </c>
      <c r="W977" s="64">
        <f t="shared" si="160"/>
        <v>2.2884078629729066E-2</v>
      </c>
      <c r="X977" s="64">
        <f t="shared" ref="X977:X1024" si="162">MEDIAN(D977,H977,L977,P977,T977)</f>
        <v>-0.96758281670000001</v>
      </c>
      <c r="Y977" s="64">
        <f t="shared" si="161"/>
        <v>0.32593985831292061</v>
      </c>
      <c r="Z977" s="65">
        <f t="shared" ref="Z977:Z1024" si="163">Y977+W977</f>
        <v>0.34882393694264968</v>
      </c>
      <c r="AA977" s="1">
        <v>3</v>
      </c>
      <c r="AB977" s="1">
        <v>27.25</v>
      </c>
    </row>
    <row r="978" spans="1:28" x14ac:dyDescent="0.3">
      <c r="A978" s="62">
        <v>400</v>
      </c>
      <c r="B978" s="63">
        <v>-1.7575444467000001</v>
      </c>
      <c r="C978" s="64">
        <v>400</v>
      </c>
      <c r="D978" s="63">
        <v>-0.82027026189999996</v>
      </c>
      <c r="E978" s="62">
        <v>400</v>
      </c>
      <c r="F978" s="63">
        <v>-1.7601442681999999</v>
      </c>
      <c r="G978" s="64">
        <v>400</v>
      </c>
      <c r="H978" s="63">
        <v>-0.9658445282</v>
      </c>
      <c r="I978" s="62">
        <v>400</v>
      </c>
      <c r="J978" s="63">
        <v>-1.8036945233999999</v>
      </c>
      <c r="K978" s="64">
        <v>400</v>
      </c>
      <c r="L978" s="63">
        <v>-0.78992018509999995</v>
      </c>
      <c r="M978" s="62">
        <v>400</v>
      </c>
      <c r="N978" s="63">
        <v>-1.7853341774</v>
      </c>
      <c r="O978" s="64">
        <v>400</v>
      </c>
      <c r="P978" s="63">
        <v>-0.76953179979999997</v>
      </c>
      <c r="Q978" s="62">
        <v>400</v>
      </c>
      <c r="R978" s="63">
        <v>-1.7706803649</v>
      </c>
      <c r="S978" s="64">
        <v>400</v>
      </c>
      <c r="T978" s="63">
        <v>-0.62310775039999999</v>
      </c>
      <c r="U978" s="64">
        <v>400</v>
      </c>
      <c r="V978" s="64">
        <f t="shared" si="159"/>
        <v>-1.7706803649</v>
      </c>
      <c r="W978" s="64">
        <f t="shared" si="160"/>
        <v>1.91902929957211E-2</v>
      </c>
      <c r="X978" s="64">
        <f t="shared" si="162"/>
        <v>-0.78992018509999995</v>
      </c>
      <c r="Y978" s="64">
        <f t="shared" si="161"/>
        <v>0.12251511727128409</v>
      </c>
      <c r="Z978" s="65">
        <f t="shared" si="163"/>
        <v>0.14170541026700517</v>
      </c>
      <c r="AA978" s="1">
        <v>4</v>
      </c>
      <c r="AB978" s="1">
        <v>27.75</v>
      </c>
    </row>
    <row r="979" spans="1:28" x14ac:dyDescent="0.3">
      <c r="A979" s="62">
        <v>500</v>
      </c>
      <c r="B979" s="63">
        <v>-1.7649597705</v>
      </c>
      <c r="C979" s="64">
        <v>500</v>
      </c>
      <c r="D979" s="63">
        <v>-0.99845833309999998</v>
      </c>
      <c r="E979" s="62">
        <v>500</v>
      </c>
      <c r="F979" s="63">
        <v>-1.7595971013</v>
      </c>
      <c r="G979" s="64">
        <v>500</v>
      </c>
      <c r="H979" s="63">
        <v>-1.0441438452</v>
      </c>
      <c r="I979" s="62">
        <v>500</v>
      </c>
      <c r="J979" s="63">
        <v>-1.7887318766</v>
      </c>
      <c r="K979" s="64">
        <v>500</v>
      </c>
      <c r="L979" s="63">
        <v>-1.1769389245999999</v>
      </c>
      <c r="M979" s="62">
        <v>500</v>
      </c>
      <c r="N979" s="63">
        <v>-1.7875515988999999</v>
      </c>
      <c r="O979" s="64">
        <v>500</v>
      </c>
      <c r="P979" s="63">
        <v>-0.60105961919999995</v>
      </c>
      <c r="Q979" s="62">
        <v>500</v>
      </c>
      <c r="R979" s="63">
        <v>-1.7858246088</v>
      </c>
      <c r="S979" s="64">
        <v>500</v>
      </c>
      <c r="T979" s="63">
        <v>-0.5205041198</v>
      </c>
      <c r="U979" s="64">
        <v>500</v>
      </c>
      <c r="V979" s="64">
        <f t="shared" si="159"/>
        <v>-1.7858246088</v>
      </c>
      <c r="W979" s="64">
        <f t="shared" si="160"/>
        <v>1.3911510361830699E-2</v>
      </c>
      <c r="X979" s="64">
        <f t="shared" si="162"/>
        <v>-0.99845833309999998</v>
      </c>
      <c r="Y979" s="64">
        <f t="shared" si="161"/>
        <v>0.2896116363047993</v>
      </c>
      <c r="Z979" s="65">
        <f t="shared" si="163"/>
        <v>0.30352314666662999</v>
      </c>
      <c r="AA979" s="1">
        <v>5</v>
      </c>
      <c r="AB979" s="1">
        <v>27.75</v>
      </c>
    </row>
    <row r="980" spans="1:28" x14ac:dyDescent="0.3">
      <c r="A980" s="62">
        <v>600</v>
      </c>
      <c r="B980" s="63">
        <v>-1.7741588586000001</v>
      </c>
      <c r="C980" s="64">
        <v>600</v>
      </c>
      <c r="D980" s="63">
        <v>-0.3858013327</v>
      </c>
      <c r="E980" s="62">
        <v>600</v>
      </c>
      <c r="F980" s="63">
        <v>-1.7978863695</v>
      </c>
      <c r="G980" s="64">
        <v>600</v>
      </c>
      <c r="H980" s="63">
        <v>-0.41863075529999999</v>
      </c>
      <c r="I980" s="62">
        <v>600</v>
      </c>
      <c r="J980" s="63">
        <v>-1.805764141</v>
      </c>
      <c r="K980" s="64">
        <v>600</v>
      </c>
      <c r="L980" s="63">
        <v>-0.50311927270000001</v>
      </c>
      <c r="M980" s="62">
        <v>600</v>
      </c>
      <c r="N980" s="63">
        <v>-1.7988230461000001</v>
      </c>
      <c r="O980" s="64">
        <v>600</v>
      </c>
      <c r="P980" s="63">
        <v>-1.1523629139</v>
      </c>
      <c r="Q980" s="62">
        <v>600</v>
      </c>
      <c r="R980" s="63">
        <v>-1.7848296572</v>
      </c>
      <c r="S980" s="64">
        <v>600</v>
      </c>
      <c r="T980" s="63">
        <v>-1.1601572552999999</v>
      </c>
      <c r="U980" s="64">
        <v>600</v>
      </c>
      <c r="V980" s="64">
        <f t="shared" si="159"/>
        <v>-1.7978863695</v>
      </c>
      <c r="W980" s="64">
        <f t="shared" si="160"/>
        <v>1.2648591745969917E-2</v>
      </c>
      <c r="X980" s="64">
        <f t="shared" si="162"/>
        <v>-0.50311927270000001</v>
      </c>
      <c r="Y980" s="64">
        <f t="shared" si="161"/>
        <v>0.39690834779491119</v>
      </c>
      <c r="Z980" s="65">
        <f t="shared" si="163"/>
        <v>0.40955693954088113</v>
      </c>
      <c r="AA980" s="1">
        <v>6</v>
      </c>
      <c r="AB980" s="1">
        <v>27.75</v>
      </c>
    </row>
    <row r="981" spans="1:28" x14ac:dyDescent="0.3">
      <c r="A981" s="62">
        <v>700</v>
      </c>
      <c r="B981" s="63">
        <v>-1.7823164859</v>
      </c>
      <c r="C981" s="64">
        <v>700</v>
      </c>
      <c r="D981" s="63">
        <v>-0.52123742870000001</v>
      </c>
      <c r="E981" s="62">
        <v>700</v>
      </c>
      <c r="F981" s="63">
        <v>-1.7983260847</v>
      </c>
      <c r="G981" s="64">
        <v>700</v>
      </c>
      <c r="H981" s="63">
        <v>-0.48093083089999999</v>
      </c>
      <c r="I981" s="62">
        <v>700</v>
      </c>
      <c r="J981" s="63">
        <v>-1.8101242423999999</v>
      </c>
      <c r="K981" s="64">
        <v>700</v>
      </c>
      <c r="L981" s="63">
        <v>-0.82258033129999997</v>
      </c>
      <c r="M981" s="62">
        <v>700</v>
      </c>
      <c r="N981" s="63">
        <v>-1.8110044315</v>
      </c>
      <c r="O981" s="64">
        <v>700</v>
      </c>
      <c r="P981" s="63">
        <v>-1.0890083979</v>
      </c>
      <c r="Q981" s="62">
        <v>700</v>
      </c>
      <c r="R981" s="63">
        <v>-1.7795995586</v>
      </c>
      <c r="S981" s="64">
        <v>700</v>
      </c>
      <c r="T981" s="63">
        <v>-0.47883125440000002</v>
      </c>
      <c r="U981" s="64">
        <v>700</v>
      </c>
      <c r="V981" s="64">
        <f t="shared" si="159"/>
        <v>-1.7983260847</v>
      </c>
      <c r="W981" s="64">
        <f t="shared" si="160"/>
        <v>1.4881826786853668E-2</v>
      </c>
      <c r="X981" s="64">
        <f t="shared" si="162"/>
        <v>-0.52123742870000001</v>
      </c>
      <c r="Y981" s="64">
        <f t="shared" si="161"/>
        <v>0.27060533343635318</v>
      </c>
      <c r="Z981" s="65">
        <f t="shared" si="163"/>
        <v>0.28548716022320686</v>
      </c>
      <c r="AA981" s="1">
        <v>7</v>
      </c>
      <c r="AB981" s="1">
        <v>27.75</v>
      </c>
    </row>
    <row r="982" spans="1:28" x14ac:dyDescent="0.3">
      <c r="A982" s="62">
        <v>800</v>
      </c>
      <c r="B982" s="63">
        <v>-1.7610191227000001</v>
      </c>
      <c r="C982" s="64">
        <v>800</v>
      </c>
      <c r="D982" s="63">
        <v>-0.47754984410000001</v>
      </c>
      <c r="E982" s="62">
        <v>800</v>
      </c>
      <c r="F982" s="63">
        <v>-1.7716152921999999</v>
      </c>
      <c r="G982" s="64">
        <v>800</v>
      </c>
      <c r="H982" s="63">
        <v>-0.99283223549999999</v>
      </c>
      <c r="I982" s="62">
        <v>800</v>
      </c>
      <c r="J982" s="63">
        <v>-1.7763963345</v>
      </c>
      <c r="K982" s="64">
        <v>800</v>
      </c>
      <c r="L982" s="63">
        <v>-0.462923468</v>
      </c>
      <c r="M982" s="62">
        <v>800</v>
      </c>
      <c r="N982" s="63">
        <v>-1.8207147494</v>
      </c>
      <c r="O982" s="64">
        <v>800</v>
      </c>
      <c r="P982" s="63">
        <v>-0.99414178330000003</v>
      </c>
      <c r="Q982" s="62">
        <v>800</v>
      </c>
      <c r="R982" s="63">
        <v>-1.7699954697</v>
      </c>
      <c r="S982" s="64">
        <v>800</v>
      </c>
      <c r="T982" s="63">
        <v>-0.99445564689999999</v>
      </c>
      <c r="U982" s="64">
        <v>800</v>
      </c>
      <c r="V982" s="64">
        <f t="shared" si="159"/>
        <v>-1.7716152921999999</v>
      </c>
      <c r="W982" s="64">
        <f t="shared" si="160"/>
        <v>2.3459174424783933E-2</v>
      </c>
      <c r="X982" s="64">
        <f t="shared" si="162"/>
        <v>-0.99283223549999999</v>
      </c>
      <c r="Y982" s="64">
        <f t="shared" si="161"/>
        <v>0.28682013709462095</v>
      </c>
      <c r="Z982" s="65">
        <f t="shared" si="163"/>
        <v>0.31027931151940491</v>
      </c>
      <c r="AA982" s="1">
        <v>8</v>
      </c>
      <c r="AB982" s="1">
        <v>27.5</v>
      </c>
    </row>
    <row r="983" spans="1:28" x14ac:dyDescent="0.3">
      <c r="A983" s="62">
        <v>900</v>
      </c>
      <c r="B983" s="63">
        <v>-1.7593645831</v>
      </c>
      <c r="C983" s="64">
        <v>900</v>
      </c>
      <c r="D983" s="63">
        <v>-0.79246003210000004</v>
      </c>
      <c r="E983" s="62">
        <v>900</v>
      </c>
      <c r="F983" s="63">
        <v>-1.7914072650999999</v>
      </c>
      <c r="G983" s="64">
        <v>900</v>
      </c>
      <c r="H983" s="63">
        <v>-1.0011155522999999</v>
      </c>
      <c r="I983" s="62">
        <v>900</v>
      </c>
      <c r="J983" s="63">
        <v>-1.7932229061</v>
      </c>
      <c r="K983" s="64">
        <v>900</v>
      </c>
      <c r="L983" s="63">
        <v>-0.64500905139999998</v>
      </c>
      <c r="M983" s="62">
        <v>900</v>
      </c>
      <c r="N983" s="63">
        <v>-1.8029335012000001</v>
      </c>
      <c r="O983" s="64">
        <v>900</v>
      </c>
      <c r="P983" s="63">
        <v>-0.78830920319999997</v>
      </c>
      <c r="Q983" s="62">
        <v>900</v>
      </c>
      <c r="R983" s="63">
        <v>-1.7588569937</v>
      </c>
      <c r="S983" s="64">
        <v>900</v>
      </c>
      <c r="T983" s="63">
        <v>-0.98091134229999999</v>
      </c>
      <c r="U983" s="64">
        <v>900</v>
      </c>
      <c r="V983" s="64">
        <f t="shared" si="159"/>
        <v>-1.7914072650999999</v>
      </c>
      <c r="W983" s="64">
        <f t="shared" si="160"/>
        <v>2.05977531812266E-2</v>
      </c>
      <c r="X983" s="64">
        <f t="shared" si="162"/>
        <v>-0.79246003210000004</v>
      </c>
      <c r="Y983" s="64">
        <f t="shared" si="161"/>
        <v>0.14895930691666878</v>
      </c>
      <c r="Z983" s="65">
        <f t="shared" si="163"/>
        <v>0.1695570600978954</v>
      </c>
      <c r="AA983" s="1">
        <v>9</v>
      </c>
      <c r="AB983" s="1">
        <v>28</v>
      </c>
    </row>
    <row r="984" spans="1:28" x14ac:dyDescent="0.3">
      <c r="A984" s="62" t="s">
        <v>10</v>
      </c>
      <c r="B984" s="63">
        <v>-1.7927637962</v>
      </c>
      <c r="C984" s="64" t="s">
        <v>10</v>
      </c>
      <c r="D984" s="63">
        <v>-0.66747833879999996</v>
      </c>
      <c r="E984" s="62" t="s">
        <v>10</v>
      </c>
      <c r="F984" s="63">
        <v>-1.8040742027000001</v>
      </c>
      <c r="G984" s="64" t="s">
        <v>10</v>
      </c>
      <c r="H984" s="63">
        <v>-0.543119927</v>
      </c>
      <c r="I984" s="62" t="s">
        <v>10</v>
      </c>
      <c r="J984" s="63">
        <v>-1.7936634675000001</v>
      </c>
      <c r="K984" s="64" t="s">
        <v>10</v>
      </c>
      <c r="L984" s="63">
        <v>-0.92809392899999998</v>
      </c>
      <c r="M984" s="62" t="s">
        <v>10</v>
      </c>
      <c r="N984" s="63">
        <v>-1.8187648679999999</v>
      </c>
      <c r="O984" s="64" t="s">
        <v>10</v>
      </c>
      <c r="P984" s="63">
        <v>-1.5373431360000001</v>
      </c>
      <c r="Q984" s="62" t="s">
        <v>10</v>
      </c>
      <c r="R984" s="63">
        <v>-1.8201109998</v>
      </c>
      <c r="S984" s="64" t="s">
        <v>10</v>
      </c>
      <c r="T984" s="63">
        <v>-0.8111995219</v>
      </c>
      <c r="U984" s="64" t="s">
        <v>10</v>
      </c>
      <c r="V984" s="64">
        <f t="shared" si="159"/>
        <v>-1.8040742027000001</v>
      </c>
      <c r="W984" s="64">
        <f t="shared" si="160"/>
        <v>1.3163210553211364E-2</v>
      </c>
      <c r="X984" s="64">
        <f t="shared" si="162"/>
        <v>-0.8111995219</v>
      </c>
      <c r="Y984" s="64">
        <f t="shared" si="161"/>
        <v>0.38609525586257015</v>
      </c>
      <c r="Z984" s="65">
        <f t="shared" si="163"/>
        <v>0.3992584664157815</v>
      </c>
      <c r="AA984" s="1">
        <v>10</v>
      </c>
      <c r="AB984" s="1">
        <v>27.75</v>
      </c>
    </row>
    <row r="985" spans="1:28" x14ac:dyDescent="0.3">
      <c r="A985" s="62" t="s">
        <v>9</v>
      </c>
      <c r="B985" s="63">
        <v>-1.8089953919999999</v>
      </c>
      <c r="C985" s="64" t="s">
        <v>9</v>
      </c>
      <c r="D985" s="63">
        <v>-1.0515505029000001</v>
      </c>
      <c r="E985" s="62" t="s">
        <v>9</v>
      </c>
      <c r="F985" s="63">
        <v>-1.7852141624</v>
      </c>
      <c r="G985" s="64" t="s">
        <v>9</v>
      </c>
      <c r="H985" s="63">
        <v>-1.2224660333999999</v>
      </c>
      <c r="I985" s="62" t="s">
        <v>9</v>
      </c>
      <c r="J985" s="63">
        <v>-1.8481589172999999</v>
      </c>
      <c r="K985" s="64" t="s">
        <v>9</v>
      </c>
      <c r="L985" s="63">
        <v>-1.2681808247999999</v>
      </c>
      <c r="M985" s="62" t="s">
        <v>9</v>
      </c>
      <c r="N985" s="63">
        <v>-1.8435929804</v>
      </c>
      <c r="O985" s="64" t="s">
        <v>9</v>
      </c>
      <c r="P985" s="63">
        <v>-1.1367762705</v>
      </c>
      <c r="Q985" s="62" t="s">
        <v>9</v>
      </c>
      <c r="R985" s="63">
        <v>-1.8066468377</v>
      </c>
      <c r="S985" s="64" t="s">
        <v>9</v>
      </c>
      <c r="T985" s="63">
        <v>-0.91418397679999996</v>
      </c>
      <c r="U985" s="64" t="s">
        <v>9</v>
      </c>
      <c r="V985" s="64">
        <f t="shared" si="159"/>
        <v>-1.8089953919999999</v>
      </c>
      <c r="W985" s="64">
        <f t="shared" si="160"/>
        <v>2.668374369304391E-2</v>
      </c>
      <c r="X985" s="64">
        <f t="shared" si="162"/>
        <v>-1.1367762705</v>
      </c>
      <c r="Y985" s="64">
        <f t="shared" si="161"/>
        <v>0.14122189409363037</v>
      </c>
      <c r="Z985" s="65">
        <f t="shared" si="163"/>
        <v>0.16790563778667428</v>
      </c>
      <c r="AA985" s="1" t="s">
        <v>48</v>
      </c>
      <c r="AB985" s="1">
        <f>AVERAGE(AB975:AB984)</f>
        <v>27.675000000000001</v>
      </c>
    </row>
    <row r="986" spans="1:28" x14ac:dyDescent="0.3">
      <c r="A986" s="62" t="s">
        <v>8</v>
      </c>
      <c r="B986" s="63">
        <v>-1.8370977995</v>
      </c>
      <c r="C986" s="64" t="s">
        <v>8</v>
      </c>
      <c r="D986" s="63">
        <v>-0.61547645689999997</v>
      </c>
      <c r="E986" s="62" t="s">
        <v>8</v>
      </c>
      <c r="F986" s="63">
        <v>-1.8229322938000001</v>
      </c>
      <c r="G986" s="64" t="s">
        <v>8</v>
      </c>
      <c r="H986" s="63">
        <v>-2.2710815353</v>
      </c>
      <c r="I986" s="62" t="s">
        <v>8</v>
      </c>
      <c r="J986" s="63">
        <v>-1.8397180527999999</v>
      </c>
      <c r="K986" s="64" t="s">
        <v>8</v>
      </c>
      <c r="L986" s="63">
        <v>-1.4696391703</v>
      </c>
      <c r="M986" s="62" t="s">
        <v>8</v>
      </c>
      <c r="N986" s="63">
        <v>-1.8750857586</v>
      </c>
      <c r="O986" s="64" t="s">
        <v>8</v>
      </c>
      <c r="P986" s="63">
        <v>-1.2195652842</v>
      </c>
      <c r="Q986" s="62" t="s">
        <v>8</v>
      </c>
      <c r="R986" s="63">
        <v>-1.875377327</v>
      </c>
      <c r="S986" s="64" t="s">
        <v>8</v>
      </c>
      <c r="T986" s="63">
        <v>-1.7191949483</v>
      </c>
      <c r="U986" s="64" t="s">
        <v>8</v>
      </c>
      <c r="V986" s="64">
        <f t="shared" si="159"/>
        <v>-1.8397180527999999</v>
      </c>
      <c r="W986" s="64">
        <f t="shared" si="160"/>
        <v>2.3864937781877277E-2</v>
      </c>
      <c r="X986" s="64">
        <f t="shared" si="162"/>
        <v>-1.4696391703</v>
      </c>
      <c r="Y986" s="64">
        <f t="shared" si="161"/>
        <v>0.6115864561883062</v>
      </c>
      <c r="Z986" s="65">
        <f t="shared" si="163"/>
        <v>0.63545139397018346</v>
      </c>
    </row>
    <row r="987" spans="1:28" x14ac:dyDescent="0.3">
      <c r="A987" s="62" t="s">
        <v>21</v>
      </c>
      <c r="B987" s="63">
        <v>-1.8740707705999999</v>
      </c>
      <c r="C987" s="64" t="s">
        <v>21</v>
      </c>
      <c r="D987" s="63">
        <v>-1.625098994</v>
      </c>
      <c r="E987" s="62" t="s">
        <v>21</v>
      </c>
      <c r="F987" s="63">
        <v>-1.8740412117</v>
      </c>
      <c r="G987" s="64" t="s">
        <v>21</v>
      </c>
      <c r="H987" s="63">
        <v>-1.3325087241</v>
      </c>
      <c r="I987" s="62" t="s">
        <v>21</v>
      </c>
      <c r="J987" s="63">
        <v>-1.8822146296</v>
      </c>
      <c r="K987" s="64" t="s">
        <v>21</v>
      </c>
      <c r="L987" s="63">
        <v>-1.3457910285000001</v>
      </c>
      <c r="M987" s="62" t="s">
        <v>21</v>
      </c>
      <c r="N987" s="63">
        <v>-1.8909245156000001</v>
      </c>
      <c r="O987" s="64" t="s">
        <v>21</v>
      </c>
      <c r="P987" s="63">
        <v>-1.8569537131</v>
      </c>
      <c r="Q987" s="62" t="s">
        <v>21</v>
      </c>
      <c r="R987" s="63">
        <v>-1.828966659</v>
      </c>
      <c r="S987" s="64" t="s">
        <v>21</v>
      </c>
      <c r="T987" s="63">
        <v>-1.7388410358999999</v>
      </c>
      <c r="U987" s="64" t="s">
        <v>21</v>
      </c>
      <c r="V987" s="64">
        <f t="shared" si="159"/>
        <v>-1.8740707705999999</v>
      </c>
      <c r="W987" s="64">
        <f t="shared" si="160"/>
        <v>2.3998232654053132E-2</v>
      </c>
      <c r="X987" s="64">
        <f t="shared" si="162"/>
        <v>-1.625098994</v>
      </c>
      <c r="Y987" s="64">
        <f t="shared" si="161"/>
        <v>0.23455990547901792</v>
      </c>
      <c r="Z987" s="65">
        <f t="shared" si="163"/>
        <v>0.25855813813307105</v>
      </c>
    </row>
    <row r="988" spans="1:28" x14ac:dyDescent="0.3">
      <c r="A988" s="62" t="s">
        <v>7</v>
      </c>
      <c r="B988" s="63">
        <v>-1.8856064808999999</v>
      </c>
      <c r="C988" s="64" t="s">
        <v>7</v>
      </c>
      <c r="D988" s="63">
        <v>-2.0066475722999999</v>
      </c>
      <c r="E988" s="62" t="s">
        <v>7</v>
      </c>
      <c r="F988" s="63">
        <v>-1.8613509129000001</v>
      </c>
      <c r="G988" s="64" t="s">
        <v>7</v>
      </c>
      <c r="H988" s="63">
        <v>-3.2814272714000001</v>
      </c>
      <c r="I988" s="62" t="s">
        <v>7</v>
      </c>
      <c r="J988" s="63">
        <v>-1.8869859577000001</v>
      </c>
      <c r="K988" s="64" t="s">
        <v>7</v>
      </c>
      <c r="L988" s="63">
        <v>-2.7454168673999999</v>
      </c>
      <c r="M988" s="62" t="s">
        <v>7</v>
      </c>
      <c r="N988" s="63">
        <v>-1.9126178731000001</v>
      </c>
      <c r="O988" s="64" t="s">
        <v>7</v>
      </c>
      <c r="P988" s="63">
        <v>-1.2482387283</v>
      </c>
      <c r="Q988" s="62" t="s">
        <v>7</v>
      </c>
      <c r="R988" s="63">
        <v>-1.8843472593999999</v>
      </c>
      <c r="S988" s="64" t="s">
        <v>7</v>
      </c>
      <c r="T988" s="63">
        <v>-1.6778777063999999</v>
      </c>
      <c r="U988" s="64" t="s">
        <v>7</v>
      </c>
      <c r="V988" s="64">
        <f t="shared" si="159"/>
        <v>-1.8856064808999999</v>
      </c>
      <c r="W988" s="64">
        <f t="shared" si="160"/>
        <v>1.8164402797467508E-2</v>
      </c>
      <c r="X988" s="64">
        <f t="shared" si="162"/>
        <v>-2.0066475722999999</v>
      </c>
      <c r="Y988" s="64">
        <f t="shared" si="161"/>
        <v>0.81891461265423493</v>
      </c>
      <c r="Z988" s="65">
        <f t="shared" si="163"/>
        <v>0.83707901545170249</v>
      </c>
    </row>
    <row r="989" spans="1:28" x14ac:dyDescent="0.3">
      <c r="A989" s="62" t="s">
        <v>22</v>
      </c>
      <c r="B989" s="63">
        <v>-1.8387222469</v>
      </c>
      <c r="C989" s="64" t="s">
        <v>22</v>
      </c>
      <c r="D989" s="63">
        <v>-2.0395404886000001</v>
      </c>
      <c r="E989" s="62" t="s">
        <v>22</v>
      </c>
      <c r="F989" s="63">
        <v>-1.8805575106000001</v>
      </c>
      <c r="G989" s="64" t="s">
        <v>22</v>
      </c>
      <c r="H989" s="63">
        <v>-2.6912679031</v>
      </c>
      <c r="I989" s="62" t="s">
        <v>22</v>
      </c>
      <c r="J989" s="63">
        <v>-1.9075642740000001</v>
      </c>
      <c r="K989" s="64" t="s">
        <v>22</v>
      </c>
      <c r="L989" s="63">
        <v>-2.9158164558999999</v>
      </c>
      <c r="M989" s="62" t="s">
        <v>22</v>
      </c>
      <c r="N989" s="63">
        <v>-1.8929873383</v>
      </c>
      <c r="O989" s="64" t="s">
        <v>22</v>
      </c>
      <c r="P989" s="63">
        <v>-3.4293291298000002</v>
      </c>
      <c r="Q989" s="62" t="s">
        <v>22</v>
      </c>
      <c r="R989" s="63">
        <v>-1.8569310096</v>
      </c>
      <c r="S989" s="64" t="s">
        <v>22</v>
      </c>
      <c r="T989" s="63">
        <v>-3.1901786088000001</v>
      </c>
      <c r="U989" s="64" t="s">
        <v>22</v>
      </c>
      <c r="V989" s="64">
        <f t="shared" si="159"/>
        <v>-1.8805575106000001</v>
      </c>
      <c r="W989" s="64">
        <f t="shared" si="160"/>
        <v>2.7644189227416242E-2</v>
      </c>
      <c r="X989" s="64">
        <f t="shared" si="162"/>
        <v>-2.9158164558999999</v>
      </c>
      <c r="Y989" s="64">
        <f t="shared" si="161"/>
        <v>0.53330666096643142</v>
      </c>
      <c r="Z989" s="65">
        <f t="shared" si="163"/>
        <v>0.56095085019384772</v>
      </c>
    </row>
    <row r="990" spans="1:28" x14ac:dyDescent="0.3">
      <c r="A990" s="62" t="s">
        <v>23</v>
      </c>
      <c r="B990" s="63">
        <v>-1.8331660514000001</v>
      </c>
      <c r="C990" s="64" t="s">
        <v>23</v>
      </c>
      <c r="D990" s="63">
        <v>-1.8616951073000001</v>
      </c>
      <c r="E990" s="62" t="s">
        <v>23</v>
      </c>
      <c r="F990" s="63">
        <v>-1.8255013664999999</v>
      </c>
      <c r="G990" s="64" t="s">
        <v>23</v>
      </c>
      <c r="H990" s="63">
        <v>-3.2801052886000002</v>
      </c>
      <c r="I990" s="62" t="s">
        <v>23</v>
      </c>
      <c r="J990" s="63">
        <v>-1.8715402301999999</v>
      </c>
      <c r="K990" s="64" t="s">
        <v>23</v>
      </c>
      <c r="L990" s="63">
        <v>-3.1435608358999998</v>
      </c>
      <c r="M990" s="62" t="s">
        <v>23</v>
      </c>
      <c r="N990" s="63">
        <v>-1.8378392986000001</v>
      </c>
      <c r="O990" s="64" t="s">
        <v>23</v>
      </c>
      <c r="P990" s="63">
        <v>-2.4242847664</v>
      </c>
      <c r="Q990" s="62" t="s">
        <v>23</v>
      </c>
      <c r="R990" s="63">
        <v>-1.8505932171999999</v>
      </c>
      <c r="S990" s="64" t="s">
        <v>23</v>
      </c>
      <c r="T990" s="63">
        <v>-3.8392841683999999</v>
      </c>
      <c r="U990" s="64" t="s">
        <v>23</v>
      </c>
      <c r="V990" s="64">
        <f t="shared" si="159"/>
        <v>-1.8378392986000001</v>
      </c>
      <c r="W990" s="64">
        <f t="shared" si="160"/>
        <v>1.8021466970299032E-2</v>
      </c>
      <c r="X990" s="64">
        <f t="shared" si="162"/>
        <v>-3.1435608358999998</v>
      </c>
      <c r="Y990" s="64">
        <f t="shared" si="161"/>
        <v>0.77297475082567302</v>
      </c>
      <c r="Z990" s="65">
        <f t="shared" si="163"/>
        <v>0.79099621779597207</v>
      </c>
    </row>
    <row r="991" spans="1:28" x14ac:dyDescent="0.3">
      <c r="A991" s="62" t="s">
        <v>6</v>
      </c>
      <c r="B991" s="63">
        <v>-1.8185969099999999</v>
      </c>
      <c r="C991" s="64" t="s">
        <v>6</v>
      </c>
      <c r="D991" s="63">
        <v>-3.1344648239000001</v>
      </c>
      <c r="E991" s="62" t="s">
        <v>6</v>
      </c>
      <c r="F991" s="63">
        <v>-1.8634309592</v>
      </c>
      <c r="G991" s="64" t="s">
        <v>6</v>
      </c>
      <c r="H991" s="63">
        <v>-3.0201261759000002</v>
      </c>
      <c r="I991" s="62" t="s">
        <v>6</v>
      </c>
      <c r="J991" s="63">
        <v>-1.9183859568999999</v>
      </c>
      <c r="K991" s="64" t="s">
        <v>6</v>
      </c>
      <c r="L991" s="63">
        <v>-3.7196400381000001</v>
      </c>
      <c r="M991" s="62" t="s">
        <v>6</v>
      </c>
      <c r="N991" s="63">
        <v>-1.9598269560999999</v>
      </c>
      <c r="O991" s="64" t="s">
        <v>6</v>
      </c>
      <c r="P991" s="63">
        <v>-3.0604847732999998</v>
      </c>
      <c r="Q991" s="62" t="s">
        <v>6</v>
      </c>
      <c r="R991" s="63">
        <v>-1.9069012623999999</v>
      </c>
      <c r="S991" s="64" t="s">
        <v>6</v>
      </c>
      <c r="T991" s="63">
        <v>-3.2216122032999999</v>
      </c>
      <c r="U991" s="64" t="s">
        <v>6</v>
      </c>
      <c r="V991" s="64">
        <f t="shared" si="159"/>
        <v>-1.9069012623999999</v>
      </c>
      <c r="W991" s="64">
        <f t="shared" si="160"/>
        <v>5.4112762519576002E-2</v>
      </c>
      <c r="X991" s="64">
        <f t="shared" si="162"/>
        <v>-3.1344648239000001</v>
      </c>
      <c r="Y991" s="64">
        <f t="shared" si="161"/>
        <v>0.28360144449936947</v>
      </c>
      <c r="Z991" s="65">
        <f t="shared" si="163"/>
        <v>0.3377142070189455</v>
      </c>
    </row>
    <row r="992" spans="1:28" x14ac:dyDescent="0.3">
      <c r="A992" s="62" t="s">
        <v>24</v>
      </c>
      <c r="B992" s="63">
        <v>-1.9103555522</v>
      </c>
      <c r="C992" s="64" t="s">
        <v>24</v>
      </c>
      <c r="D992" s="63">
        <v>-3.1396674955999999</v>
      </c>
      <c r="E992" s="62" t="s">
        <v>24</v>
      </c>
      <c r="F992" s="63">
        <v>-1.9198105331999999</v>
      </c>
      <c r="G992" s="64" t="s">
        <v>24</v>
      </c>
      <c r="H992" s="63">
        <v>-3.9669340478000001</v>
      </c>
      <c r="I992" s="62" t="s">
        <v>24</v>
      </c>
      <c r="J992" s="63">
        <v>-1.8829445741999999</v>
      </c>
      <c r="K992" s="64" t="s">
        <v>24</v>
      </c>
      <c r="L992" s="63">
        <v>-2.9736381390000002</v>
      </c>
      <c r="M992" s="62" t="s">
        <v>24</v>
      </c>
      <c r="N992" s="63">
        <v>-1.9175328889000001</v>
      </c>
      <c r="O992" s="64" t="s">
        <v>24</v>
      </c>
      <c r="P992" s="63">
        <v>-3.2764567007999998</v>
      </c>
      <c r="Q992" s="62" t="s">
        <v>24</v>
      </c>
      <c r="R992" s="63">
        <v>-1.8617569032000001</v>
      </c>
      <c r="S992" s="64" t="s">
        <v>24</v>
      </c>
      <c r="T992" s="63">
        <v>-3.7841016999999999</v>
      </c>
      <c r="U992" s="64" t="s">
        <v>24</v>
      </c>
      <c r="V992" s="64">
        <f t="shared" si="159"/>
        <v>-1.9103555522</v>
      </c>
      <c r="W992" s="64">
        <f t="shared" si="160"/>
        <v>2.5243653932303631E-2</v>
      </c>
      <c r="X992" s="64">
        <f t="shared" si="162"/>
        <v>-3.2764567007999998</v>
      </c>
      <c r="Y992" s="64">
        <f t="shared" si="161"/>
        <v>0.42714280591828852</v>
      </c>
      <c r="Z992" s="65">
        <f t="shared" si="163"/>
        <v>0.45238645985059217</v>
      </c>
    </row>
    <row r="993" spans="1:26" x14ac:dyDescent="0.3">
      <c r="A993" s="62" t="s">
        <v>25</v>
      </c>
      <c r="B993" s="63">
        <v>-1.8852935772999999</v>
      </c>
      <c r="C993" s="64" t="s">
        <v>25</v>
      </c>
      <c r="D993" s="63">
        <v>-3.9648500503999999</v>
      </c>
      <c r="E993" s="62" t="s">
        <v>25</v>
      </c>
      <c r="F993" s="63">
        <v>-1.9285778492000001</v>
      </c>
      <c r="G993" s="64" t="s">
        <v>25</v>
      </c>
      <c r="H993" s="63">
        <v>-3.1792035759999999</v>
      </c>
      <c r="I993" s="62" t="s">
        <v>25</v>
      </c>
      <c r="J993" s="63">
        <v>-1.8836661217999999</v>
      </c>
      <c r="K993" s="64" t="s">
        <v>25</v>
      </c>
      <c r="L993" s="63">
        <v>-3.5937248006</v>
      </c>
      <c r="M993" s="62" t="s">
        <v>25</v>
      </c>
      <c r="N993" s="63">
        <v>-1.9493623511</v>
      </c>
      <c r="O993" s="64" t="s">
        <v>25</v>
      </c>
      <c r="P993" s="63">
        <v>-3.6959176970000001</v>
      </c>
      <c r="Q993" s="62" t="s">
        <v>25</v>
      </c>
      <c r="R993" s="63">
        <v>-1.8959156347999999</v>
      </c>
      <c r="S993" s="64" t="s">
        <v>25</v>
      </c>
      <c r="T993" s="63">
        <v>-3.5596291508000002</v>
      </c>
      <c r="U993" s="64" t="s">
        <v>25</v>
      </c>
      <c r="V993" s="64">
        <f t="shared" si="159"/>
        <v>-1.8959156347999999</v>
      </c>
      <c r="W993" s="64">
        <f t="shared" si="160"/>
        <v>2.9096639247608275E-2</v>
      </c>
      <c r="X993" s="64">
        <f t="shared" si="162"/>
        <v>-3.5937248006</v>
      </c>
      <c r="Y993" s="64">
        <f t="shared" si="161"/>
        <v>0.28330445969274554</v>
      </c>
      <c r="Z993" s="65">
        <f t="shared" si="163"/>
        <v>0.31240109894035384</v>
      </c>
    </row>
    <row r="994" spans="1:26" x14ac:dyDescent="0.3">
      <c r="A994" s="62" t="s">
        <v>26</v>
      </c>
      <c r="B994" s="63">
        <v>-1.9973190244000001</v>
      </c>
      <c r="C994" s="64" t="s">
        <v>26</v>
      </c>
      <c r="D994" s="63">
        <v>-7.0229208620000003</v>
      </c>
      <c r="E994" s="62" t="s">
        <v>26</v>
      </c>
      <c r="F994" s="63">
        <v>-2.0294665775</v>
      </c>
      <c r="G994" s="64" t="s">
        <v>26</v>
      </c>
      <c r="H994" s="63">
        <v>-6.5736846205999999</v>
      </c>
      <c r="I994" s="62" t="s">
        <v>26</v>
      </c>
      <c r="J994" s="63">
        <v>-2.0265279737999999</v>
      </c>
      <c r="K994" s="64" t="s">
        <v>26</v>
      </c>
      <c r="L994" s="63">
        <v>-7.2519520875000003</v>
      </c>
      <c r="M994" s="62" t="s">
        <v>26</v>
      </c>
      <c r="N994" s="63">
        <v>-1.9867505366</v>
      </c>
      <c r="O994" s="64" t="s">
        <v>26</v>
      </c>
      <c r="P994" s="63">
        <v>-6.5785669472999997</v>
      </c>
      <c r="Q994" s="62" t="s">
        <v>26</v>
      </c>
      <c r="R994" s="63">
        <v>-2.0099294457000001</v>
      </c>
      <c r="S994" s="64" t="s">
        <v>26</v>
      </c>
      <c r="T994" s="63">
        <v>-6.4968881826000002</v>
      </c>
      <c r="U994" s="64" t="s">
        <v>26</v>
      </c>
      <c r="V994" s="64">
        <f t="shared" si="159"/>
        <v>-2.0099294457000001</v>
      </c>
      <c r="W994" s="64">
        <f t="shared" si="160"/>
        <v>1.8394776552476112E-2</v>
      </c>
      <c r="X994" s="64">
        <f t="shared" si="162"/>
        <v>-6.5785669472999997</v>
      </c>
      <c r="Y994" s="64">
        <f t="shared" si="161"/>
        <v>0.33351447037074383</v>
      </c>
      <c r="Z994" s="65">
        <f t="shared" si="163"/>
        <v>0.35190924692321995</v>
      </c>
    </row>
    <row r="995" spans="1:26" x14ac:dyDescent="0.3">
      <c r="A995" s="62" t="s">
        <v>27</v>
      </c>
      <c r="B995" s="63">
        <v>-2.1709862189</v>
      </c>
      <c r="C995" s="64" t="s">
        <v>27</v>
      </c>
      <c r="D995" s="63">
        <v>-9.5121129169999996</v>
      </c>
      <c r="E995" s="62" t="s">
        <v>27</v>
      </c>
      <c r="F995" s="63">
        <v>-2.1259000355</v>
      </c>
      <c r="G995" s="64" t="s">
        <v>27</v>
      </c>
      <c r="H995" s="63">
        <v>-9.3532412620999992</v>
      </c>
      <c r="I995" s="62" t="s">
        <v>27</v>
      </c>
      <c r="J995" s="63">
        <v>-2.1986625152000001</v>
      </c>
      <c r="K995" s="64" t="s">
        <v>27</v>
      </c>
      <c r="L995" s="63">
        <v>-9.9116865265000005</v>
      </c>
      <c r="M995" s="62" t="s">
        <v>27</v>
      </c>
      <c r="N995" s="63">
        <v>-2.0737411844000002</v>
      </c>
      <c r="O995" s="64" t="s">
        <v>27</v>
      </c>
      <c r="P995" s="63">
        <v>-11.0417239556</v>
      </c>
      <c r="Q995" s="62" t="s">
        <v>27</v>
      </c>
      <c r="R995" s="63">
        <v>-2.1504367188</v>
      </c>
      <c r="S995" s="64" t="s">
        <v>27</v>
      </c>
      <c r="T995" s="63">
        <v>-9.9204898848000003</v>
      </c>
      <c r="U995" s="64" t="s">
        <v>27</v>
      </c>
      <c r="V995" s="64">
        <f t="shared" si="159"/>
        <v>-2.1504367188</v>
      </c>
      <c r="W995" s="64">
        <f t="shared" si="160"/>
        <v>4.7490980381235594E-2</v>
      </c>
      <c r="X995" s="64">
        <f t="shared" si="162"/>
        <v>-9.9116865265000005</v>
      </c>
      <c r="Y995" s="64">
        <f t="shared" si="161"/>
        <v>0.65993237535060767</v>
      </c>
      <c r="Z995" s="65">
        <f t="shared" si="163"/>
        <v>0.70742335573184323</v>
      </c>
    </row>
    <row r="996" spans="1:26" x14ac:dyDescent="0.3">
      <c r="A996" s="62" t="s">
        <v>28</v>
      </c>
      <c r="B996" s="63">
        <v>-2.321752482</v>
      </c>
      <c r="C996" s="64" t="s">
        <v>28</v>
      </c>
      <c r="D996" s="63">
        <v>-13.0144432848</v>
      </c>
      <c r="E996" s="62" t="s">
        <v>28</v>
      </c>
      <c r="F996" s="63">
        <v>-2.2771479658999998</v>
      </c>
      <c r="G996" s="64" t="s">
        <v>28</v>
      </c>
      <c r="H996" s="63">
        <v>-13.076142240299999</v>
      </c>
      <c r="I996" s="62" t="s">
        <v>28</v>
      </c>
      <c r="J996" s="63">
        <v>-2.3066026898000001</v>
      </c>
      <c r="K996" s="64" t="s">
        <v>28</v>
      </c>
      <c r="L996" s="63">
        <v>-12.7027939262</v>
      </c>
      <c r="M996" s="62" t="s">
        <v>28</v>
      </c>
      <c r="N996" s="63">
        <v>-2.2966790635000001</v>
      </c>
      <c r="O996" s="64" t="s">
        <v>28</v>
      </c>
      <c r="P996" s="63">
        <v>-13.2604845809</v>
      </c>
      <c r="Q996" s="62" t="s">
        <v>28</v>
      </c>
      <c r="R996" s="63">
        <v>-2.2927761789000001</v>
      </c>
      <c r="S996" s="64" t="s">
        <v>28</v>
      </c>
      <c r="T996" s="63">
        <v>-14.5672073518</v>
      </c>
      <c r="U996" s="64" t="s">
        <v>28</v>
      </c>
      <c r="V996" s="64">
        <f t="shared" si="159"/>
        <v>-2.2966790635000001</v>
      </c>
      <c r="W996" s="64">
        <f t="shared" si="160"/>
        <v>1.6561325977571508E-2</v>
      </c>
      <c r="X996" s="64">
        <f t="shared" si="162"/>
        <v>-13.076142240299999</v>
      </c>
      <c r="Y996" s="64">
        <f t="shared" si="161"/>
        <v>0.72331775755113525</v>
      </c>
      <c r="Z996" s="65">
        <f t="shared" si="163"/>
        <v>0.73987908352870679</v>
      </c>
    </row>
    <row r="997" spans="1:26" x14ac:dyDescent="0.3">
      <c r="A997" s="62" t="s">
        <v>29</v>
      </c>
      <c r="B997" s="63">
        <v>-2.4420013350000001</v>
      </c>
      <c r="C997" s="64" t="s">
        <v>29</v>
      </c>
      <c r="D997" s="63">
        <v>-16.7082977464</v>
      </c>
      <c r="E997" s="62" t="s">
        <v>29</v>
      </c>
      <c r="F997" s="63">
        <v>-2.4715378498999998</v>
      </c>
      <c r="G997" s="64" t="s">
        <v>29</v>
      </c>
      <c r="H997" s="63">
        <v>-15.685403701</v>
      </c>
      <c r="I997" s="62" t="s">
        <v>29</v>
      </c>
      <c r="J997" s="63">
        <v>-2.4410765842000002</v>
      </c>
      <c r="K997" s="64" t="s">
        <v>29</v>
      </c>
      <c r="L997" s="63">
        <v>-15.8226598196</v>
      </c>
      <c r="M997" s="62" t="s">
        <v>29</v>
      </c>
      <c r="N997" s="63">
        <v>-2.5465054843999999</v>
      </c>
      <c r="O997" s="64" t="s">
        <v>29</v>
      </c>
      <c r="P997" s="63">
        <v>-16.312761743599999</v>
      </c>
      <c r="Q997" s="62" t="s">
        <v>29</v>
      </c>
      <c r="R997" s="63">
        <v>-2.4440583142999999</v>
      </c>
      <c r="S997" s="64" t="s">
        <v>29</v>
      </c>
      <c r="T997" s="63">
        <v>-15.892206097500001</v>
      </c>
      <c r="U997" s="64" t="s">
        <v>29</v>
      </c>
      <c r="V997" s="64">
        <f t="shared" si="159"/>
        <v>-2.4440583142999999</v>
      </c>
      <c r="W997" s="64">
        <f t="shared" si="160"/>
        <v>4.5122796601479866E-2</v>
      </c>
      <c r="X997" s="64">
        <f t="shared" si="162"/>
        <v>-15.892206097500001</v>
      </c>
      <c r="Y997" s="64">
        <f t="shared" si="161"/>
        <v>0.42013148498224412</v>
      </c>
      <c r="Z997" s="65">
        <f t="shared" si="163"/>
        <v>0.46525428158372401</v>
      </c>
    </row>
    <row r="998" spans="1:26" x14ac:dyDescent="0.3">
      <c r="A998" s="62" t="s">
        <v>5</v>
      </c>
      <c r="B998" s="63">
        <v>-2.6722687040999999</v>
      </c>
      <c r="C998" s="64" t="s">
        <v>5</v>
      </c>
      <c r="D998" s="63">
        <v>-18.520885939599999</v>
      </c>
      <c r="E998" s="62" t="s">
        <v>5</v>
      </c>
      <c r="F998" s="63">
        <v>-2.5725043551</v>
      </c>
      <c r="G998" s="64" t="s">
        <v>5</v>
      </c>
      <c r="H998" s="63">
        <v>-18.601496835100001</v>
      </c>
      <c r="I998" s="62" t="s">
        <v>5</v>
      </c>
      <c r="J998" s="63">
        <v>-2.6747032721999999</v>
      </c>
      <c r="K998" s="64" t="s">
        <v>5</v>
      </c>
      <c r="L998" s="63">
        <v>-17.787226248</v>
      </c>
      <c r="M998" s="62" t="s">
        <v>5</v>
      </c>
      <c r="N998" s="63">
        <v>-2.6818998887999999</v>
      </c>
      <c r="O998" s="64" t="s">
        <v>5</v>
      </c>
      <c r="P998" s="63">
        <v>-18.167208885600001</v>
      </c>
      <c r="Q998" s="62" t="s">
        <v>5</v>
      </c>
      <c r="R998" s="63">
        <v>-2.5868771208000001</v>
      </c>
      <c r="S998" s="64" t="s">
        <v>5</v>
      </c>
      <c r="T998" s="63">
        <v>-19.163334026400001</v>
      </c>
      <c r="U998" s="64" t="s">
        <v>5</v>
      </c>
      <c r="V998" s="64">
        <f t="shared" si="159"/>
        <v>-2.6722687040999999</v>
      </c>
      <c r="W998" s="64">
        <f t="shared" si="160"/>
        <v>5.3271222584443327E-2</v>
      </c>
      <c r="X998" s="64">
        <f t="shared" si="162"/>
        <v>-18.520885939599999</v>
      </c>
      <c r="Y998" s="64">
        <f t="shared" si="161"/>
        <v>0.51381952194911051</v>
      </c>
      <c r="Z998" s="65">
        <f t="shared" si="163"/>
        <v>0.56709074453355379</v>
      </c>
    </row>
    <row r="999" spans="1:26" x14ac:dyDescent="0.3">
      <c r="A999" s="62" t="s">
        <v>30</v>
      </c>
      <c r="B999" s="63">
        <v>-2.7974226289000002</v>
      </c>
      <c r="C999" s="64" t="s">
        <v>30</v>
      </c>
      <c r="D999" s="63">
        <v>-20.374074329300001</v>
      </c>
      <c r="E999" s="62" t="s">
        <v>30</v>
      </c>
      <c r="F999" s="63">
        <v>-2.8712617821999999</v>
      </c>
      <c r="G999" s="64" t="s">
        <v>30</v>
      </c>
      <c r="H999" s="63">
        <v>-21.071545419100001</v>
      </c>
      <c r="I999" s="62" t="s">
        <v>30</v>
      </c>
      <c r="J999" s="63">
        <v>-2.7762331906000002</v>
      </c>
      <c r="K999" s="64" t="s">
        <v>30</v>
      </c>
      <c r="L999" s="63">
        <v>-21.352004474400001</v>
      </c>
      <c r="M999" s="62" t="s">
        <v>30</v>
      </c>
      <c r="N999" s="63">
        <v>-2.8164121313999999</v>
      </c>
      <c r="O999" s="64" t="s">
        <v>30</v>
      </c>
      <c r="P999" s="63">
        <v>-19.958404482599999</v>
      </c>
      <c r="Q999" s="62" t="s">
        <v>30</v>
      </c>
      <c r="R999" s="63">
        <v>-2.7809284488000001</v>
      </c>
      <c r="S999" s="64" t="s">
        <v>30</v>
      </c>
      <c r="T999" s="63">
        <v>-20.7023877365</v>
      </c>
      <c r="U999" s="64" t="s">
        <v>30</v>
      </c>
      <c r="V999" s="64">
        <f t="shared" si="159"/>
        <v>-2.7974226289000002</v>
      </c>
      <c r="W999" s="64">
        <f t="shared" si="160"/>
        <v>3.848920955257993E-2</v>
      </c>
      <c r="X999" s="64">
        <f t="shared" si="162"/>
        <v>-20.7023877365</v>
      </c>
      <c r="Y999" s="64">
        <f t="shared" si="161"/>
        <v>0.55204328411945636</v>
      </c>
      <c r="Z999" s="65">
        <f t="shared" si="163"/>
        <v>0.59053249367203631</v>
      </c>
    </row>
    <row r="1000" spans="1:26" x14ac:dyDescent="0.3">
      <c r="A1000" s="62" t="s">
        <v>31</v>
      </c>
      <c r="B1000" s="63">
        <v>-3.0322622641999999</v>
      </c>
      <c r="C1000" s="64" t="s">
        <v>31</v>
      </c>
      <c r="D1000" s="63">
        <v>-23.1665884588</v>
      </c>
      <c r="E1000" s="62" t="s">
        <v>31</v>
      </c>
      <c r="F1000" s="63">
        <v>-2.9802052288000001</v>
      </c>
      <c r="G1000" s="64" t="s">
        <v>31</v>
      </c>
      <c r="H1000" s="63">
        <v>-23.7032858076</v>
      </c>
      <c r="I1000" s="62" t="s">
        <v>31</v>
      </c>
      <c r="J1000" s="63">
        <v>-3.0271123449999999</v>
      </c>
      <c r="K1000" s="64" t="s">
        <v>31</v>
      </c>
      <c r="L1000" s="63">
        <v>-23.573518786899999</v>
      </c>
      <c r="M1000" s="62" t="s">
        <v>31</v>
      </c>
      <c r="N1000" s="63">
        <v>-2.9919789749999999</v>
      </c>
      <c r="O1000" s="64" t="s">
        <v>31</v>
      </c>
      <c r="P1000" s="63">
        <v>-23.537210072899999</v>
      </c>
      <c r="Q1000" s="62" t="s">
        <v>31</v>
      </c>
      <c r="R1000" s="63">
        <v>-2.9375485926999998</v>
      </c>
      <c r="S1000" s="64" t="s">
        <v>31</v>
      </c>
      <c r="T1000" s="63">
        <v>-22.7509802599</v>
      </c>
      <c r="U1000" s="64" t="s">
        <v>31</v>
      </c>
      <c r="V1000" s="64">
        <f t="shared" si="159"/>
        <v>-2.9919789749999999</v>
      </c>
      <c r="W1000" s="64">
        <f t="shared" si="160"/>
        <v>3.854027292603876E-2</v>
      </c>
      <c r="X1000" s="64">
        <f t="shared" si="162"/>
        <v>-23.537210072899999</v>
      </c>
      <c r="Y1000" s="64">
        <f t="shared" si="161"/>
        <v>0.38801279923649967</v>
      </c>
      <c r="Z1000" s="65">
        <f t="shared" si="163"/>
        <v>0.42655307216253846</v>
      </c>
    </row>
    <row r="1001" spans="1:26" x14ac:dyDescent="0.3">
      <c r="A1001" s="62" t="s">
        <v>32</v>
      </c>
      <c r="B1001" s="63">
        <v>-3.181792406</v>
      </c>
      <c r="C1001" s="64" t="s">
        <v>32</v>
      </c>
      <c r="D1001" s="63">
        <v>-26.356023864099999</v>
      </c>
      <c r="E1001" s="62" t="s">
        <v>32</v>
      </c>
      <c r="F1001" s="63">
        <v>-3.1649942213000002</v>
      </c>
      <c r="G1001" s="64" t="s">
        <v>32</v>
      </c>
      <c r="H1001" s="63">
        <v>-25.832699377800001</v>
      </c>
      <c r="I1001" s="62" t="s">
        <v>32</v>
      </c>
      <c r="J1001" s="63">
        <v>-3.1685279371999999</v>
      </c>
      <c r="K1001" s="64" t="s">
        <v>32</v>
      </c>
      <c r="L1001" s="63">
        <v>-24.076771967300001</v>
      </c>
      <c r="M1001" s="62" t="s">
        <v>32</v>
      </c>
      <c r="N1001" s="63">
        <v>-3.2028665212999998</v>
      </c>
      <c r="O1001" s="64" t="s">
        <v>32</v>
      </c>
      <c r="P1001" s="63">
        <v>-24.263053143800001</v>
      </c>
      <c r="Q1001" s="62" t="s">
        <v>32</v>
      </c>
      <c r="R1001" s="63">
        <v>-3.1669497701</v>
      </c>
      <c r="S1001" s="64" t="s">
        <v>32</v>
      </c>
      <c r="T1001" s="63">
        <v>-25.592284146699999</v>
      </c>
      <c r="U1001" s="64" t="s">
        <v>32</v>
      </c>
      <c r="V1001" s="64">
        <f t="shared" si="159"/>
        <v>-3.1685279371999999</v>
      </c>
      <c r="W1001" s="64">
        <f t="shared" si="160"/>
        <v>1.5882083821890595E-2</v>
      </c>
      <c r="X1001" s="64">
        <f t="shared" si="162"/>
        <v>-25.592284146699999</v>
      </c>
      <c r="Y1001" s="64">
        <f t="shared" si="161"/>
        <v>1.0033913811393302</v>
      </c>
      <c r="Z1001" s="65">
        <f t="shared" si="163"/>
        <v>1.0192734649612207</v>
      </c>
    </row>
    <row r="1002" spans="1:26" x14ac:dyDescent="0.3">
      <c r="A1002" s="62" t="s">
        <v>33</v>
      </c>
      <c r="B1002" s="63">
        <v>-3.3922762628999998</v>
      </c>
      <c r="C1002" s="64" t="s">
        <v>33</v>
      </c>
      <c r="D1002" s="63">
        <v>-28.126358095699999</v>
      </c>
      <c r="E1002" s="62" t="s">
        <v>33</v>
      </c>
      <c r="F1002" s="63">
        <v>-3.4241052794</v>
      </c>
      <c r="G1002" s="64" t="s">
        <v>33</v>
      </c>
      <c r="H1002" s="63">
        <v>-27.2990907294</v>
      </c>
      <c r="I1002" s="62" t="s">
        <v>33</v>
      </c>
      <c r="J1002" s="63">
        <v>-3.4046689092000002</v>
      </c>
      <c r="K1002" s="64" t="s">
        <v>33</v>
      </c>
      <c r="L1002" s="63">
        <v>-26.819032536400002</v>
      </c>
      <c r="M1002" s="62" t="s">
        <v>33</v>
      </c>
      <c r="N1002" s="63">
        <v>-3.3849318402000002</v>
      </c>
      <c r="O1002" s="64" t="s">
        <v>33</v>
      </c>
      <c r="P1002" s="63">
        <v>-27.123971208099999</v>
      </c>
      <c r="Q1002" s="62" t="s">
        <v>33</v>
      </c>
      <c r="R1002" s="63">
        <v>-3.3696699533999999</v>
      </c>
      <c r="S1002" s="64" t="s">
        <v>33</v>
      </c>
      <c r="T1002" s="63">
        <v>-27.5031221586</v>
      </c>
      <c r="U1002" s="64" t="s">
        <v>33</v>
      </c>
      <c r="V1002" s="64">
        <f t="shared" si="159"/>
        <v>-3.3922762628999998</v>
      </c>
      <c r="W1002" s="64">
        <f t="shared" si="160"/>
        <v>2.0560385791870767E-2</v>
      </c>
      <c r="X1002" s="64">
        <f t="shared" si="162"/>
        <v>-27.2990907294</v>
      </c>
      <c r="Y1002" s="64">
        <f t="shared" si="161"/>
        <v>0.48959917823370708</v>
      </c>
      <c r="Z1002" s="65">
        <f t="shared" si="163"/>
        <v>0.51015956402557783</v>
      </c>
    </row>
    <row r="1003" spans="1:26" x14ac:dyDescent="0.3">
      <c r="A1003" s="62" t="s">
        <v>34</v>
      </c>
      <c r="B1003" s="63">
        <v>-5.5542069149</v>
      </c>
      <c r="C1003" s="64" t="s">
        <v>34</v>
      </c>
      <c r="D1003" s="63">
        <v>-42.737399080599999</v>
      </c>
      <c r="E1003" s="62" t="s">
        <v>34</v>
      </c>
      <c r="F1003" s="63">
        <v>-5.4745925701000004</v>
      </c>
      <c r="G1003" s="64" t="s">
        <v>34</v>
      </c>
      <c r="H1003" s="63">
        <v>-42.735377275799998</v>
      </c>
      <c r="I1003" s="62" t="s">
        <v>34</v>
      </c>
      <c r="J1003" s="63">
        <v>-5.4485762053000002</v>
      </c>
      <c r="K1003" s="64" t="s">
        <v>34</v>
      </c>
      <c r="L1003" s="63">
        <v>-43.315781513899999</v>
      </c>
      <c r="M1003" s="62" t="s">
        <v>34</v>
      </c>
      <c r="N1003" s="63">
        <v>-5.4419164412000001</v>
      </c>
      <c r="O1003" s="64" t="s">
        <v>34</v>
      </c>
      <c r="P1003" s="63">
        <v>-42.871087400100002</v>
      </c>
      <c r="Q1003" s="62" t="s">
        <v>34</v>
      </c>
      <c r="R1003" s="63">
        <v>-5.5171526784999996</v>
      </c>
      <c r="S1003" s="64" t="s">
        <v>34</v>
      </c>
      <c r="T1003" s="63">
        <v>-42.972758943199999</v>
      </c>
      <c r="U1003" s="64" t="s">
        <v>34</v>
      </c>
      <c r="V1003" s="64">
        <f t="shared" si="159"/>
        <v>-5.4745925701000004</v>
      </c>
      <c r="W1003" s="64">
        <f t="shared" si="160"/>
        <v>4.7666538383485384E-2</v>
      </c>
      <c r="X1003" s="64">
        <f t="shared" si="162"/>
        <v>-42.871087400100002</v>
      </c>
      <c r="Y1003" s="64">
        <f t="shared" si="161"/>
        <v>0.23928936181247282</v>
      </c>
      <c r="Z1003" s="65">
        <f t="shared" si="163"/>
        <v>0.28695590019595818</v>
      </c>
    </row>
    <row r="1004" spans="1:26" x14ac:dyDescent="0.3">
      <c r="A1004" s="62" t="s">
        <v>35</v>
      </c>
      <c r="B1004" s="63">
        <v>-7.4717995300000002</v>
      </c>
      <c r="C1004" s="64" t="s">
        <v>35</v>
      </c>
      <c r="D1004" s="63">
        <v>307.22580311569999</v>
      </c>
      <c r="E1004" s="62" t="s">
        <v>35</v>
      </c>
      <c r="F1004" s="63">
        <v>-7.5365702848999998</v>
      </c>
      <c r="G1004" s="64" t="s">
        <v>35</v>
      </c>
      <c r="H1004" s="63">
        <v>-53.077202710500003</v>
      </c>
      <c r="I1004" s="62" t="s">
        <v>35</v>
      </c>
      <c r="J1004" s="63">
        <v>-7.4606016976999996</v>
      </c>
      <c r="K1004" s="64" t="s">
        <v>35</v>
      </c>
      <c r="L1004" s="63">
        <v>-52.164355373799999</v>
      </c>
      <c r="M1004" s="62" t="s">
        <v>35</v>
      </c>
      <c r="N1004" s="63">
        <v>-7.4824103014999999</v>
      </c>
      <c r="O1004" s="64" t="s">
        <v>35</v>
      </c>
      <c r="P1004" s="63">
        <v>-51.888756678900002</v>
      </c>
      <c r="Q1004" s="62" t="s">
        <v>35</v>
      </c>
      <c r="R1004" s="63">
        <v>-7.4913193515999996</v>
      </c>
      <c r="S1004" s="64" t="s">
        <v>35</v>
      </c>
      <c r="T1004" s="63">
        <v>-51.603789447399997</v>
      </c>
      <c r="U1004" s="64" t="s">
        <v>35</v>
      </c>
      <c r="V1004" s="64">
        <f t="shared" si="159"/>
        <v>-7.4824103014999999</v>
      </c>
      <c r="W1004" s="64">
        <f t="shared" si="160"/>
        <v>2.9210436223838752E-2</v>
      </c>
      <c r="X1004" s="64">
        <f t="shared" si="162"/>
        <v>-51.888756678900002</v>
      </c>
      <c r="Y1004" s="64">
        <f t="shared" si="161"/>
        <v>160.73368869312492</v>
      </c>
      <c r="Z1004" s="65">
        <f t="shared" si="163"/>
        <v>160.76289912934877</v>
      </c>
    </row>
    <row r="1005" spans="1:26" x14ac:dyDescent="0.3">
      <c r="A1005" s="62" t="s">
        <v>36</v>
      </c>
      <c r="B1005" s="63">
        <v>-9.2481506252999992</v>
      </c>
      <c r="C1005" s="64" t="s">
        <v>36</v>
      </c>
      <c r="D1005" s="63">
        <v>301.7823158878</v>
      </c>
      <c r="E1005" s="62" t="s">
        <v>36</v>
      </c>
      <c r="F1005" s="63">
        <v>-9.1387355332000002</v>
      </c>
      <c r="G1005" s="64" t="s">
        <v>36</v>
      </c>
      <c r="H1005" s="63">
        <v>301.43952321990002</v>
      </c>
      <c r="I1005" s="62" t="s">
        <v>36</v>
      </c>
      <c r="J1005" s="63">
        <v>-9.1365334448999995</v>
      </c>
      <c r="K1005" s="64" t="s">
        <v>36</v>
      </c>
      <c r="L1005" s="63">
        <v>302.39097670669997</v>
      </c>
      <c r="M1005" s="62" t="s">
        <v>36</v>
      </c>
      <c r="N1005" s="63">
        <v>-9.1134892857000001</v>
      </c>
      <c r="O1005" s="64" t="s">
        <v>36</v>
      </c>
      <c r="P1005" s="63">
        <v>302.59760398489999</v>
      </c>
      <c r="Q1005" s="62" t="s">
        <v>36</v>
      </c>
      <c r="R1005" s="63">
        <v>-9.0675075964000005</v>
      </c>
      <c r="S1005" s="64" t="s">
        <v>36</v>
      </c>
      <c r="T1005" s="63">
        <v>301.75087700170002</v>
      </c>
      <c r="U1005" s="64" t="s">
        <v>36</v>
      </c>
      <c r="V1005" s="64">
        <f t="shared" si="159"/>
        <v>-9.1365334448999995</v>
      </c>
      <c r="W1005" s="64">
        <f t="shared" si="160"/>
        <v>6.6453440687630261E-2</v>
      </c>
      <c r="X1005" s="64">
        <f t="shared" si="162"/>
        <v>301.7823158878</v>
      </c>
      <c r="Y1005" s="64">
        <f t="shared" si="161"/>
        <v>0.48303120562890411</v>
      </c>
      <c r="Z1005" s="65">
        <f t="shared" si="163"/>
        <v>0.54948464631653438</v>
      </c>
    </row>
    <row r="1006" spans="1:26" x14ac:dyDescent="0.3">
      <c r="A1006" s="62" t="s">
        <v>37</v>
      </c>
      <c r="B1006" s="63">
        <v>-10.561903599200001</v>
      </c>
      <c r="C1006" s="64" t="s">
        <v>37</v>
      </c>
      <c r="D1006" s="63">
        <v>297.80057922830002</v>
      </c>
      <c r="E1006" s="62" t="s">
        <v>37</v>
      </c>
      <c r="F1006" s="63">
        <v>-10.472067041000001</v>
      </c>
      <c r="G1006" s="64" t="s">
        <v>37</v>
      </c>
      <c r="H1006" s="63">
        <v>297.25770788160003</v>
      </c>
      <c r="I1006" s="62" t="s">
        <v>37</v>
      </c>
      <c r="J1006" s="63">
        <v>-10.494401139300001</v>
      </c>
      <c r="K1006" s="64" t="s">
        <v>37</v>
      </c>
      <c r="L1006" s="63">
        <v>295.06186469009998</v>
      </c>
      <c r="M1006" s="62" t="s">
        <v>37</v>
      </c>
      <c r="N1006" s="63">
        <v>-10.5240921306</v>
      </c>
      <c r="O1006" s="64" t="s">
        <v>37</v>
      </c>
      <c r="P1006" s="63">
        <v>296.4822472152</v>
      </c>
      <c r="Q1006" s="62" t="s">
        <v>37</v>
      </c>
      <c r="R1006" s="63">
        <v>-10.5821589267</v>
      </c>
      <c r="S1006" s="64" t="s">
        <v>37</v>
      </c>
      <c r="T1006" s="63">
        <v>298.95272500959999</v>
      </c>
      <c r="U1006" s="64" t="s">
        <v>37</v>
      </c>
      <c r="V1006" s="64">
        <f t="shared" si="159"/>
        <v>-10.5240921306</v>
      </c>
      <c r="W1006" s="64">
        <f t="shared" si="160"/>
        <v>4.5687830407219486E-2</v>
      </c>
      <c r="X1006" s="64">
        <f t="shared" si="162"/>
        <v>297.25770788160003</v>
      </c>
      <c r="Y1006" s="64">
        <f t="shared" si="161"/>
        <v>1.4563034801517902</v>
      </c>
      <c r="Z1006" s="65">
        <f t="shared" si="163"/>
        <v>1.5019913105590097</v>
      </c>
    </row>
    <row r="1007" spans="1:26" x14ac:dyDescent="0.3">
      <c r="A1007" s="62" t="s">
        <v>38</v>
      </c>
      <c r="B1007" s="63">
        <v>-11.8812321403</v>
      </c>
      <c r="C1007" s="64" t="s">
        <v>38</v>
      </c>
      <c r="D1007" s="63">
        <v>-66.661764587999997</v>
      </c>
      <c r="E1007" s="62" t="s">
        <v>38</v>
      </c>
      <c r="F1007" s="63">
        <v>-11.7632567233</v>
      </c>
      <c r="G1007" s="64" t="s">
        <v>38</v>
      </c>
      <c r="H1007" s="63">
        <v>292.0851560099</v>
      </c>
      <c r="I1007" s="62" t="s">
        <v>38</v>
      </c>
      <c r="J1007" s="63">
        <v>-11.7696836835</v>
      </c>
      <c r="K1007" s="64" t="s">
        <v>38</v>
      </c>
      <c r="L1007" s="63">
        <v>-65.236925069199998</v>
      </c>
      <c r="M1007" s="62" t="s">
        <v>38</v>
      </c>
      <c r="N1007" s="63">
        <v>-11.7522820946</v>
      </c>
      <c r="O1007" s="64" t="s">
        <v>38</v>
      </c>
      <c r="P1007" s="63">
        <v>-65.677088899099999</v>
      </c>
      <c r="Q1007" s="62" t="s">
        <v>38</v>
      </c>
      <c r="R1007" s="63">
        <v>-11.7219263023</v>
      </c>
      <c r="S1007" s="64" t="s">
        <v>38</v>
      </c>
      <c r="T1007" s="63">
        <v>293.43050963809998</v>
      </c>
      <c r="U1007" s="64" t="s">
        <v>38</v>
      </c>
      <c r="V1007" s="64">
        <f t="shared" si="159"/>
        <v>-11.7632567233</v>
      </c>
      <c r="W1007" s="64">
        <f t="shared" si="160"/>
        <v>6.0721796091576352E-2</v>
      </c>
      <c r="X1007" s="64">
        <f t="shared" si="162"/>
        <v>-65.236925069199998</v>
      </c>
      <c r="Y1007" s="64">
        <f t="shared" si="161"/>
        <v>196.42355918091209</v>
      </c>
      <c r="Z1007" s="65">
        <f t="shared" si="163"/>
        <v>196.48428097700366</v>
      </c>
    </row>
    <row r="1008" spans="1:26" x14ac:dyDescent="0.3">
      <c r="A1008" s="62" t="s">
        <v>39</v>
      </c>
      <c r="B1008" s="63">
        <v>-12.965000398100001</v>
      </c>
      <c r="C1008" s="64" t="s">
        <v>39</v>
      </c>
      <c r="D1008" s="63">
        <v>-66.533572450899996</v>
      </c>
      <c r="E1008" s="62" t="s">
        <v>39</v>
      </c>
      <c r="F1008" s="63">
        <v>-12.848172658499999</v>
      </c>
      <c r="G1008" s="64" t="s">
        <v>39</v>
      </c>
      <c r="H1008" s="63">
        <v>-68.319700955499997</v>
      </c>
      <c r="I1008" s="62" t="s">
        <v>39</v>
      </c>
      <c r="J1008" s="63">
        <v>-12.7559183522</v>
      </c>
      <c r="K1008" s="64" t="s">
        <v>39</v>
      </c>
      <c r="L1008" s="63">
        <v>-69.823888468899995</v>
      </c>
      <c r="M1008" s="62" t="s">
        <v>39</v>
      </c>
      <c r="N1008" s="63">
        <v>-12.9911649129</v>
      </c>
      <c r="O1008" s="64" t="s">
        <v>39</v>
      </c>
      <c r="P1008" s="63">
        <v>-66.068878826100004</v>
      </c>
      <c r="Q1008" s="62" t="s">
        <v>39</v>
      </c>
      <c r="R1008" s="63">
        <v>-12.9526214908</v>
      </c>
      <c r="S1008" s="64" t="s">
        <v>39</v>
      </c>
      <c r="T1008" s="63">
        <v>290.74384219849998</v>
      </c>
      <c r="U1008" s="64" t="s">
        <v>39</v>
      </c>
      <c r="V1008" s="64">
        <f t="shared" si="159"/>
        <v>-12.9526214908</v>
      </c>
      <c r="W1008" s="64">
        <f t="shared" si="160"/>
        <v>9.8383867249668577E-2</v>
      </c>
      <c r="X1008" s="64">
        <f t="shared" si="162"/>
        <v>-66.533572450899996</v>
      </c>
      <c r="Y1008" s="64">
        <f t="shared" si="161"/>
        <v>160.30187874397024</v>
      </c>
      <c r="Z1008" s="65">
        <f t="shared" si="163"/>
        <v>160.40026261121992</v>
      </c>
    </row>
    <row r="1009" spans="1:26" x14ac:dyDescent="0.3">
      <c r="A1009" s="62" t="s">
        <v>40</v>
      </c>
      <c r="B1009" s="63">
        <v>-13.675556669300001</v>
      </c>
      <c r="C1009" s="64" t="s">
        <v>40</v>
      </c>
      <c r="D1009" s="63">
        <v>-70.309249517500007</v>
      </c>
      <c r="E1009" s="62" t="s">
        <v>40</v>
      </c>
      <c r="F1009" s="63">
        <v>-13.9890407416</v>
      </c>
      <c r="G1009" s="64" t="s">
        <v>40</v>
      </c>
      <c r="H1009" s="63">
        <v>-69.213775046500004</v>
      </c>
      <c r="I1009" s="62" t="s">
        <v>40</v>
      </c>
      <c r="J1009" s="63">
        <v>-13.799528301700001</v>
      </c>
      <c r="K1009" s="64" t="s">
        <v>40</v>
      </c>
      <c r="L1009" s="63">
        <v>-69.646652235299996</v>
      </c>
      <c r="M1009" s="62" t="s">
        <v>40</v>
      </c>
      <c r="N1009" s="63">
        <v>-13.845484477199999</v>
      </c>
      <c r="O1009" s="64" t="s">
        <v>40</v>
      </c>
      <c r="P1009" s="63">
        <v>-69.993210772300003</v>
      </c>
      <c r="Q1009" s="62" t="s">
        <v>40</v>
      </c>
      <c r="R1009" s="63">
        <v>-13.8755874946</v>
      </c>
      <c r="S1009" s="64" t="s">
        <v>40</v>
      </c>
      <c r="T1009" s="63">
        <v>-69.528750394300005</v>
      </c>
      <c r="U1009" s="64" t="s">
        <v>40</v>
      </c>
      <c r="V1009" s="64">
        <f t="shared" si="159"/>
        <v>-13.845484477199999</v>
      </c>
      <c r="W1009" s="64">
        <f t="shared" si="160"/>
        <v>0.11417687767704052</v>
      </c>
      <c r="X1009" s="64">
        <f t="shared" si="162"/>
        <v>-69.646652235299996</v>
      </c>
      <c r="Y1009" s="64">
        <f t="shared" si="161"/>
        <v>0.4237922918213769</v>
      </c>
      <c r="Z1009" s="65">
        <f t="shared" si="163"/>
        <v>0.53796916949841744</v>
      </c>
    </row>
    <row r="1010" spans="1:26" x14ac:dyDescent="0.3">
      <c r="A1010" s="62" t="s">
        <v>41</v>
      </c>
      <c r="B1010" s="63">
        <v>-14.7376589862</v>
      </c>
      <c r="C1010" s="64" t="s">
        <v>41</v>
      </c>
      <c r="D1010" s="63">
        <v>-70.391654011</v>
      </c>
      <c r="E1010" s="62" t="s">
        <v>41</v>
      </c>
      <c r="F1010" s="63">
        <v>-14.8361701416</v>
      </c>
      <c r="G1010" s="64" t="s">
        <v>41</v>
      </c>
      <c r="H1010" s="63">
        <v>-70.9969791316</v>
      </c>
      <c r="I1010" s="62" t="s">
        <v>41</v>
      </c>
      <c r="J1010" s="63">
        <v>-14.535021174700001</v>
      </c>
      <c r="K1010" s="64" t="s">
        <v>41</v>
      </c>
      <c r="L1010" s="63">
        <v>-71.786560322400007</v>
      </c>
      <c r="M1010" s="62" t="s">
        <v>41</v>
      </c>
      <c r="N1010" s="63">
        <v>-14.676674586100001</v>
      </c>
      <c r="O1010" s="64" t="s">
        <v>41</v>
      </c>
      <c r="P1010" s="63">
        <v>-68.284942298499999</v>
      </c>
      <c r="Q1010" s="62" t="s">
        <v>41</v>
      </c>
      <c r="R1010" s="63">
        <v>-14.6678438159</v>
      </c>
      <c r="S1010" s="64" t="s">
        <v>41</v>
      </c>
      <c r="T1010" s="63">
        <v>-71.189286923899999</v>
      </c>
      <c r="U1010" s="64" t="s">
        <v>41</v>
      </c>
      <c r="V1010" s="64">
        <f t="shared" si="159"/>
        <v>-14.676674586100001</v>
      </c>
      <c r="W1010" s="64">
        <f t="shared" si="160"/>
        <v>0.10991100839750007</v>
      </c>
      <c r="X1010" s="64">
        <f t="shared" si="162"/>
        <v>-70.9969791316</v>
      </c>
      <c r="Y1010" s="64">
        <f t="shared" si="161"/>
        <v>1.3501014989885307</v>
      </c>
      <c r="Z1010" s="65">
        <f t="shared" si="163"/>
        <v>1.4600125073860308</v>
      </c>
    </row>
    <row r="1011" spans="1:26" x14ac:dyDescent="0.3">
      <c r="A1011" s="62" t="s">
        <v>4</v>
      </c>
      <c r="B1011" s="63">
        <v>-15.5121094594</v>
      </c>
      <c r="C1011" s="64" t="s">
        <v>4</v>
      </c>
      <c r="D1011" s="63">
        <v>-72.3284571258</v>
      </c>
      <c r="E1011" s="62" t="s">
        <v>4</v>
      </c>
      <c r="F1011" s="63">
        <v>-15.6003495857</v>
      </c>
      <c r="G1011" s="64" t="s">
        <v>4</v>
      </c>
      <c r="H1011" s="63">
        <v>-71.365065560900007</v>
      </c>
      <c r="I1011" s="62" t="s">
        <v>4</v>
      </c>
      <c r="J1011" s="63">
        <v>-15.599848655500001</v>
      </c>
      <c r="K1011" s="64" t="s">
        <v>4</v>
      </c>
      <c r="L1011" s="63">
        <v>-71.777951268600006</v>
      </c>
      <c r="M1011" s="62" t="s">
        <v>4</v>
      </c>
      <c r="N1011" s="63">
        <v>-15.7054492647</v>
      </c>
      <c r="O1011" s="64" t="s">
        <v>4</v>
      </c>
      <c r="P1011" s="63">
        <v>-72.044269169399996</v>
      </c>
      <c r="Q1011" s="62" t="s">
        <v>4</v>
      </c>
      <c r="R1011" s="63">
        <v>-15.510223429</v>
      </c>
      <c r="S1011" s="64" t="s">
        <v>4</v>
      </c>
      <c r="T1011" s="63">
        <v>-77.342710051500006</v>
      </c>
      <c r="U1011" s="64" t="s">
        <v>4</v>
      </c>
      <c r="V1011" s="64">
        <f t="shared" si="159"/>
        <v>-15.599848655500001</v>
      </c>
      <c r="W1011" s="64">
        <f t="shared" si="160"/>
        <v>8.0415961797910163E-2</v>
      </c>
      <c r="X1011" s="64">
        <f t="shared" si="162"/>
        <v>-72.044269169399996</v>
      </c>
      <c r="Y1011" s="64">
        <f t="shared" si="161"/>
        <v>2.4691055296024373</v>
      </c>
      <c r="Z1011" s="65">
        <f t="shared" si="163"/>
        <v>2.5495214914003475</v>
      </c>
    </row>
    <row r="1012" spans="1:26" x14ac:dyDescent="0.3">
      <c r="A1012" s="62" t="s">
        <v>3</v>
      </c>
      <c r="B1012" s="63">
        <v>-21.044197588999999</v>
      </c>
      <c r="C1012" s="64" t="s">
        <v>3</v>
      </c>
      <c r="D1012" s="63">
        <v>-72.172614245000005</v>
      </c>
      <c r="E1012" s="62" t="s">
        <v>3</v>
      </c>
      <c r="F1012" s="63">
        <v>-21.245403720599999</v>
      </c>
      <c r="G1012" s="64" t="s">
        <v>3</v>
      </c>
      <c r="H1012" s="63">
        <v>-76.815213745099996</v>
      </c>
      <c r="I1012" s="62" t="s">
        <v>3</v>
      </c>
      <c r="J1012" s="63">
        <v>-21.0391748961</v>
      </c>
      <c r="K1012" s="64" t="s">
        <v>3</v>
      </c>
      <c r="L1012" s="63">
        <v>-78.300066073799997</v>
      </c>
      <c r="M1012" s="62" t="s">
        <v>3</v>
      </c>
      <c r="N1012" s="63">
        <v>-21.076548199299999</v>
      </c>
      <c r="O1012" s="64" t="s">
        <v>3</v>
      </c>
      <c r="P1012" s="63">
        <v>-81.632791502800004</v>
      </c>
      <c r="Q1012" s="62" t="s">
        <v>3</v>
      </c>
      <c r="R1012" s="63">
        <v>-21.2947677236</v>
      </c>
      <c r="S1012" s="64" t="s">
        <v>3</v>
      </c>
      <c r="T1012" s="63">
        <v>-75.117022620100002</v>
      </c>
      <c r="U1012" s="64" t="s">
        <v>3</v>
      </c>
      <c r="V1012" s="64">
        <f t="shared" si="159"/>
        <v>-21.076548199299999</v>
      </c>
      <c r="W1012" s="64">
        <f t="shared" si="160"/>
        <v>0.12086451653508985</v>
      </c>
      <c r="X1012" s="64">
        <f t="shared" si="162"/>
        <v>-76.815213745099996</v>
      </c>
      <c r="Y1012" s="64">
        <f t="shared" si="161"/>
        <v>3.5302666612701938</v>
      </c>
      <c r="Z1012" s="65">
        <f t="shared" si="163"/>
        <v>3.6511311778052837</v>
      </c>
    </row>
    <row r="1013" spans="1:26" x14ac:dyDescent="0.3">
      <c r="A1013" s="62" t="s">
        <v>2</v>
      </c>
      <c r="B1013" s="63">
        <v>-24.459440558400001</v>
      </c>
      <c r="C1013" s="64" t="s">
        <v>2</v>
      </c>
      <c r="D1013" s="63">
        <v>-77.913791598200007</v>
      </c>
      <c r="E1013" s="62" t="s">
        <v>2</v>
      </c>
      <c r="F1013" s="63">
        <v>-24.1377393245</v>
      </c>
      <c r="G1013" s="64" t="s">
        <v>2</v>
      </c>
      <c r="H1013" s="63">
        <v>-72.181855249199998</v>
      </c>
      <c r="I1013" s="62" t="s">
        <v>2</v>
      </c>
      <c r="J1013" s="63">
        <v>-24.2237928017</v>
      </c>
      <c r="K1013" s="64" t="s">
        <v>2</v>
      </c>
      <c r="L1013" s="63">
        <v>-75.169141235799998</v>
      </c>
      <c r="M1013" s="62" t="s">
        <v>2</v>
      </c>
      <c r="N1013" s="63">
        <v>-24.3723290776</v>
      </c>
      <c r="O1013" s="64" t="s">
        <v>2</v>
      </c>
      <c r="P1013" s="63">
        <v>-88.743408912099994</v>
      </c>
      <c r="Q1013" s="62" t="s">
        <v>2</v>
      </c>
      <c r="R1013" s="63">
        <v>-24.2664947126</v>
      </c>
      <c r="S1013" s="64" t="s">
        <v>2</v>
      </c>
      <c r="T1013" s="63">
        <v>-79.891413136899999</v>
      </c>
      <c r="U1013" s="64" t="s">
        <v>2</v>
      </c>
      <c r="V1013" s="64">
        <f t="shared" si="159"/>
        <v>-24.2664947126</v>
      </c>
      <c r="W1013" s="64">
        <f t="shared" si="160"/>
        <v>0.12608349476822675</v>
      </c>
      <c r="X1013" s="64">
        <f t="shared" si="162"/>
        <v>-77.913791598200007</v>
      </c>
      <c r="Y1013" s="64">
        <f t="shared" si="161"/>
        <v>6.2814983969401483</v>
      </c>
      <c r="Z1013" s="65">
        <f t="shared" si="163"/>
        <v>6.4075818917083751</v>
      </c>
    </row>
    <row r="1014" spans="1:26" x14ac:dyDescent="0.3">
      <c r="A1014" s="62" t="s">
        <v>42</v>
      </c>
      <c r="B1014" s="63">
        <v>-25.995473067399999</v>
      </c>
      <c r="C1014" s="64" t="s">
        <v>42</v>
      </c>
      <c r="D1014" s="63">
        <v>-89.879520142199993</v>
      </c>
      <c r="E1014" s="62" t="s">
        <v>42</v>
      </c>
      <c r="F1014" s="63">
        <v>-27.1766690818</v>
      </c>
      <c r="G1014" s="64" t="s">
        <v>42</v>
      </c>
      <c r="H1014" s="63">
        <v>-86.878970316999997</v>
      </c>
      <c r="I1014" s="62" t="s">
        <v>42</v>
      </c>
      <c r="J1014" s="63">
        <v>-26.699877492100001</v>
      </c>
      <c r="K1014" s="64" t="s">
        <v>42</v>
      </c>
      <c r="L1014" s="63">
        <v>-68.443652884399995</v>
      </c>
      <c r="M1014" s="62" t="s">
        <v>42</v>
      </c>
      <c r="N1014" s="63">
        <v>-26.810205819699998</v>
      </c>
      <c r="O1014" s="64" t="s">
        <v>42</v>
      </c>
      <c r="P1014" s="63">
        <v>-82.8188995605</v>
      </c>
      <c r="Q1014" s="62" t="s">
        <v>42</v>
      </c>
      <c r="R1014" s="63">
        <v>-26.969752256700001</v>
      </c>
      <c r="S1014" s="64" t="s">
        <v>42</v>
      </c>
      <c r="T1014" s="63">
        <v>-65.891458428000007</v>
      </c>
      <c r="U1014" s="64" t="s">
        <v>42</v>
      </c>
      <c r="V1014" s="64">
        <f t="shared" si="159"/>
        <v>-26.810205819699998</v>
      </c>
      <c r="W1014" s="64">
        <f t="shared" si="160"/>
        <v>0.44829225530507411</v>
      </c>
      <c r="X1014" s="64">
        <f t="shared" si="162"/>
        <v>-82.8188995605</v>
      </c>
      <c r="Y1014" s="64">
        <f t="shared" si="161"/>
        <v>10.932290719849536</v>
      </c>
      <c r="Z1014" s="65">
        <f t="shared" si="163"/>
        <v>11.38058297515461</v>
      </c>
    </row>
    <row r="1015" spans="1:26" x14ac:dyDescent="0.3">
      <c r="A1015" s="62" t="s">
        <v>1</v>
      </c>
      <c r="B1015" s="63">
        <v>-28.680166570600001</v>
      </c>
      <c r="C1015" s="64" t="s">
        <v>1</v>
      </c>
      <c r="D1015" s="63">
        <v>-72.857962041799993</v>
      </c>
      <c r="E1015" s="62" t="s">
        <v>1</v>
      </c>
      <c r="F1015" s="63">
        <v>-28.114921273299998</v>
      </c>
      <c r="G1015" s="64" t="s">
        <v>1</v>
      </c>
      <c r="H1015" s="63">
        <v>-83.013800827099999</v>
      </c>
      <c r="I1015" s="62" t="s">
        <v>1</v>
      </c>
      <c r="J1015" s="63">
        <v>-28.329618222699999</v>
      </c>
      <c r="K1015" s="64" t="s">
        <v>1</v>
      </c>
      <c r="L1015" s="63">
        <v>-72.803099035800003</v>
      </c>
      <c r="M1015" s="62" t="s">
        <v>1</v>
      </c>
      <c r="N1015" s="63">
        <v>-27.660671104199999</v>
      </c>
      <c r="O1015" s="64" t="s">
        <v>1</v>
      </c>
      <c r="P1015" s="63">
        <v>-82.472292245199995</v>
      </c>
      <c r="Q1015" s="62" t="s">
        <v>1</v>
      </c>
      <c r="R1015" s="63">
        <v>-28.516232278499999</v>
      </c>
      <c r="S1015" s="64" t="s">
        <v>1</v>
      </c>
      <c r="T1015" s="63">
        <v>-80.487916864799999</v>
      </c>
      <c r="U1015" s="64" t="s">
        <v>1</v>
      </c>
      <c r="V1015" s="64">
        <f t="shared" si="159"/>
        <v>-28.329618222699999</v>
      </c>
      <c r="W1015" s="64">
        <f t="shared" si="160"/>
        <v>0.39600633477992048</v>
      </c>
      <c r="X1015" s="64">
        <f t="shared" si="162"/>
        <v>-80.487916864799999</v>
      </c>
      <c r="Y1015" s="64">
        <f t="shared" si="161"/>
        <v>5.1049723196387422</v>
      </c>
      <c r="Z1015" s="65">
        <f t="shared" si="163"/>
        <v>5.5009786544186623</v>
      </c>
    </row>
    <row r="1016" spans="1:26" x14ac:dyDescent="0.3">
      <c r="A1016" s="62" t="s">
        <v>43</v>
      </c>
      <c r="B1016" s="63">
        <v>-30.089012329999999</v>
      </c>
      <c r="C1016" s="64" t="s">
        <v>43</v>
      </c>
      <c r="D1016" s="63">
        <v>-64.213556473300002</v>
      </c>
      <c r="E1016" s="62" t="s">
        <v>43</v>
      </c>
      <c r="F1016" s="63">
        <v>-28.791797754499999</v>
      </c>
      <c r="G1016" s="64" t="s">
        <v>43</v>
      </c>
      <c r="H1016" s="63">
        <v>-81.436576774499997</v>
      </c>
      <c r="I1016" s="62" t="s">
        <v>43</v>
      </c>
      <c r="J1016" s="63">
        <v>-29.987990016000001</v>
      </c>
      <c r="K1016" s="64" t="s">
        <v>43</v>
      </c>
      <c r="L1016" s="63">
        <v>-70.655967273499996</v>
      </c>
      <c r="M1016" s="62" t="s">
        <v>43</v>
      </c>
      <c r="N1016" s="63">
        <v>-30.324900094099998</v>
      </c>
      <c r="O1016" s="64" t="s">
        <v>43</v>
      </c>
      <c r="P1016" s="63">
        <v>-48.006936825700002</v>
      </c>
      <c r="Q1016" s="62" t="s">
        <v>43</v>
      </c>
      <c r="R1016" s="63">
        <v>-30.234425180100001</v>
      </c>
      <c r="S1016" s="64" t="s">
        <v>43</v>
      </c>
      <c r="T1016" s="63">
        <v>-85.444323258400004</v>
      </c>
      <c r="U1016" s="64" t="s">
        <v>43</v>
      </c>
      <c r="V1016" s="64">
        <f t="shared" si="159"/>
        <v>-30.089012329999999</v>
      </c>
      <c r="W1016" s="64">
        <f t="shared" si="160"/>
        <v>0.62508543804780303</v>
      </c>
      <c r="X1016" s="64">
        <f t="shared" si="162"/>
        <v>-70.655967273499996</v>
      </c>
      <c r="Y1016" s="64">
        <f t="shared" si="161"/>
        <v>14.89059001512506</v>
      </c>
      <c r="Z1016" s="65">
        <f t="shared" si="163"/>
        <v>15.515675453172863</v>
      </c>
    </row>
    <row r="1017" spans="1:26" x14ac:dyDescent="0.3">
      <c r="A1017" s="62"/>
      <c r="B1017" s="63"/>
      <c r="C1017" s="64"/>
      <c r="D1017" s="63"/>
      <c r="E1017" s="62" t="s">
        <v>44</v>
      </c>
      <c r="F1017" s="63">
        <v>-31.882370918700001</v>
      </c>
      <c r="G1017" s="64" t="s">
        <v>44</v>
      </c>
      <c r="H1017" s="63">
        <v>-66.674076311099995</v>
      </c>
      <c r="I1017" s="62" t="s">
        <v>44</v>
      </c>
      <c r="J1017" s="63">
        <v>-31.246875730199999</v>
      </c>
      <c r="K1017" s="64" t="s">
        <v>44</v>
      </c>
      <c r="L1017" s="63">
        <v>-60.622884745</v>
      </c>
      <c r="M1017" s="62"/>
      <c r="N1017" s="63"/>
      <c r="O1017" s="64"/>
      <c r="P1017" s="63"/>
      <c r="Q1017" s="62"/>
      <c r="R1017" s="63"/>
      <c r="S1017" s="64"/>
      <c r="T1017" s="63"/>
      <c r="U1017" s="64" t="s">
        <v>44</v>
      </c>
      <c r="V1017" s="64">
        <f t="shared" si="159"/>
        <v>-31.56462332445</v>
      </c>
      <c r="W1017" s="64">
        <f t="shared" si="160"/>
        <v>0.44936295719977465</v>
      </c>
      <c r="X1017" s="64">
        <f t="shared" si="162"/>
        <v>-63.648480528050001</v>
      </c>
      <c r="Y1017" s="64">
        <f t="shared" si="161"/>
        <v>4.2788385906481503</v>
      </c>
      <c r="Z1017" s="65">
        <f t="shared" si="163"/>
        <v>4.7282015478479247</v>
      </c>
    </row>
    <row r="1018" spans="1:26" x14ac:dyDescent="0.3">
      <c r="A1018" s="62"/>
      <c r="B1018" s="63"/>
      <c r="C1018" s="64"/>
      <c r="D1018" s="63"/>
      <c r="E1018" s="62"/>
      <c r="F1018" s="63"/>
      <c r="G1018" s="64"/>
      <c r="H1018" s="63"/>
      <c r="I1018" s="62"/>
      <c r="J1018" s="63"/>
      <c r="K1018" s="64"/>
      <c r="L1018" s="63"/>
      <c r="M1018" s="62"/>
      <c r="N1018" s="63"/>
      <c r="O1018" s="64"/>
      <c r="P1018" s="63"/>
      <c r="Q1018" s="62"/>
      <c r="R1018" s="63"/>
      <c r="S1018" s="64"/>
      <c r="T1018" s="63"/>
      <c r="U1018" s="64" t="s">
        <v>45</v>
      </c>
      <c r="V1018" s="64" t="e">
        <f t="shared" si="159"/>
        <v>#NUM!</v>
      </c>
      <c r="W1018" s="64" t="e">
        <f t="shared" si="160"/>
        <v>#DIV/0!</v>
      </c>
      <c r="X1018" s="64" t="e">
        <f t="shared" si="162"/>
        <v>#NUM!</v>
      </c>
      <c r="Y1018" s="64" t="e">
        <f t="shared" si="161"/>
        <v>#DIV/0!</v>
      </c>
      <c r="Z1018" s="65" t="e">
        <f t="shared" si="163"/>
        <v>#DIV/0!</v>
      </c>
    </row>
    <row r="1019" spans="1:26" x14ac:dyDescent="0.3">
      <c r="A1019" s="62"/>
      <c r="B1019" s="63"/>
      <c r="C1019" s="64"/>
      <c r="D1019" s="63"/>
      <c r="E1019" s="62"/>
      <c r="F1019" s="63"/>
      <c r="G1019" s="64"/>
      <c r="H1019" s="63"/>
      <c r="I1019" s="62"/>
      <c r="J1019" s="63"/>
      <c r="K1019" s="64"/>
      <c r="L1019" s="63"/>
      <c r="M1019" s="62"/>
      <c r="N1019" s="63"/>
      <c r="O1019" s="64"/>
      <c r="P1019" s="63"/>
      <c r="Q1019" s="62"/>
      <c r="R1019" s="63"/>
      <c r="S1019" s="64"/>
      <c r="T1019" s="63"/>
      <c r="U1019" s="64" t="s">
        <v>0</v>
      </c>
      <c r="V1019" s="64" t="e">
        <f t="shared" si="159"/>
        <v>#NUM!</v>
      </c>
      <c r="W1019" s="64" t="e">
        <f t="shared" si="160"/>
        <v>#DIV/0!</v>
      </c>
      <c r="X1019" s="64" t="e">
        <f t="shared" si="162"/>
        <v>#NUM!</v>
      </c>
      <c r="Y1019" s="64" t="e">
        <f t="shared" si="161"/>
        <v>#DIV/0!</v>
      </c>
      <c r="Z1019" s="65" t="e">
        <f t="shared" si="163"/>
        <v>#DIV/0!</v>
      </c>
    </row>
    <row r="1020" spans="1:26" x14ac:dyDescent="0.3">
      <c r="A1020" s="62"/>
      <c r="B1020" s="63"/>
      <c r="C1020" s="64"/>
      <c r="D1020" s="63"/>
      <c r="E1020" s="62"/>
      <c r="F1020" s="63"/>
      <c r="G1020" s="64"/>
      <c r="H1020" s="63"/>
      <c r="I1020" s="62"/>
      <c r="J1020" s="63"/>
      <c r="K1020" s="64"/>
      <c r="L1020" s="63"/>
      <c r="M1020" s="62"/>
      <c r="N1020" s="63"/>
      <c r="O1020" s="64"/>
      <c r="P1020" s="63"/>
      <c r="Q1020" s="62"/>
      <c r="R1020" s="63"/>
      <c r="S1020" s="64"/>
      <c r="T1020" s="63"/>
      <c r="U1020" s="64" t="s">
        <v>46</v>
      </c>
      <c r="V1020" s="64" t="e">
        <f t="shared" si="159"/>
        <v>#NUM!</v>
      </c>
      <c r="W1020" s="64" t="e">
        <f t="shared" si="160"/>
        <v>#DIV/0!</v>
      </c>
      <c r="X1020" s="64" t="e">
        <f t="shared" si="162"/>
        <v>#NUM!</v>
      </c>
      <c r="Y1020" s="64" t="e">
        <f t="shared" si="161"/>
        <v>#DIV/0!</v>
      </c>
      <c r="Z1020" s="65" t="e">
        <f t="shared" si="163"/>
        <v>#DIV/0!</v>
      </c>
    </row>
    <row r="1021" spans="1:26" x14ac:dyDescent="0.3">
      <c r="A1021" s="62"/>
      <c r="B1021" s="63"/>
      <c r="C1021" s="64"/>
      <c r="D1021" s="63"/>
      <c r="E1021" s="62"/>
      <c r="F1021" s="63"/>
      <c r="G1021" s="64"/>
      <c r="H1021" s="63"/>
      <c r="I1021" s="62"/>
      <c r="J1021" s="63"/>
      <c r="K1021" s="64"/>
      <c r="L1021" s="63"/>
      <c r="M1021" s="62"/>
      <c r="N1021" s="63"/>
      <c r="O1021" s="64"/>
      <c r="P1021" s="63"/>
      <c r="Q1021" s="62"/>
      <c r="R1021" s="63"/>
      <c r="S1021" s="64"/>
      <c r="T1021" s="63"/>
      <c r="U1021" s="64" t="s">
        <v>47</v>
      </c>
      <c r="V1021" s="64" t="e">
        <f t="shared" si="159"/>
        <v>#NUM!</v>
      </c>
      <c r="W1021" s="64" t="e">
        <f t="shared" si="160"/>
        <v>#DIV/0!</v>
      </c>
      <c r="X1021" s="64" t="e">
        <f t="shared" si="162"/>
        <v>#NUM!</v>
      </c>
      <c r="Y1021" s="64" t="e">
        <f t="shared" si="161"/>
        <v>#DIV/0!</v>
      </c>
      <c r="Z1021" s="65" t="e">
        <f t="shared" si="163"/>
        <v>#DIV/0!</v>
      </c>
    </row>
    <row r="1022" spans="1:26" x14ac:dyDescent="0.3">
      <c r="A1022" s="62"/>
      <c r="B1022" s="63"/>
      <c r="C1022" s="64"/>
      <c r="D1022" s="63"/>
      <c r="E1022" s="62"/>
      <c r="F1022" s="63"/>
      <c r="G1022" s="64"/>
      <c r="H1022" s="63"/>
      <c r="I1022" s="62"/>
      <c r="J1022" s="63"/>
      <c r="K1022" s="64"/>
      <c r="L1022" s="63"/>
      <c r="M1022" s="62"/>
      <c r="N1022" s="63"/>
      <c r="O1022" s="64"/>
      <c r="P1022" s="63"/>
      <c r="Q1022" s="62"/>
      <c r="R1022" s="63"/>
      <c r="S1022" s="64"/>
      <c r="T1022" s="63"/>
      <c r="U1022" s="62"/>
      <c r="V1022" s="64" t="e">
        <f t="shared" si="159"/>
        <v>#NUM!</v>
      </c>
      <c r="W1022" s="64" t="e">
        <f t="shared" si="160"/>
        <v>#DIV/0!</v>
      </c>
      <c r="X1022" s="64" t="e">
        <f t="shared" si="162"/>
        <v>#NUM!</v>
      </c>
      <c r="Y1022" s="64" t="e">
        <f t="shared" si="161"/>
        <v>#DIV/0!</v>
      </c>
      <c r="Z1022" s="65" t="e">
        <f t="shared" si="163"/>
        <v>#DIV/0!</v>
      </c>
    </row>
    <row r="1023" spans="1:26" x14ac:dyDescent="0.3">
      <c r="A1023" s="62"/>
      <c r="B1023" s="63"/>
      <c r="C1023" s="64"/>
      <c r="D1023" s="63"/>
      <c r="E1023" s="62"/>
      <c r="F1023" s="63"/>
      <c r="G1023" s="64"/>
      <c r="H1023" s="63"/>
      <c r="I1023" s="62"/>
      <c r="J1023" s="63"/>
      <c r="K1023" s="64"/>
      <c r="L1023" s="63"/>
      <c r="M1023" s="62"/>
      <c r="N1023" s="63"/>
      <c r="O1023" s="64"/>
      <c r="P1023" s="63"/>
      <c r="Q1023" s="62"/>
      <c r="R1023" s="63"/>
      <c r="S1023" s="64"/>
      <c r="T1023" s="63"/>
      <c r="U1023" s="62"/>
      <c r="V1023" s="64" t="e">
        <f t="shared" si="159"/>
        <v>#NUM!</v>
      </c>
      <c r="W1023" s="64" t="e">
        <f t="shared" si="160"/>
        <v>#DIV/0!</v>
      </c>
      <c r="X1023" s="64" t="e">
        <f t="shared" si="162"/>
        <v>#NUM!</v>
      </c>
      <c r="Y1023" s="64" t="e">
        <f t="shared" si="161"/>
        <v>#DIV/0!</v>
      </c>
      <c r="Z1023" s="65" t="e">
        <f t="shared" si="163"/>
        <v>#DIV/0!</v>
      </c>
    </row>
    <row r="1024" spans="1:26" ht="15" thickBot="1" x14ac:dyDescent="0.35">
      <c r="A1024" s="66"/>
      <c r="B1024" s="67"/>
      <c r="C1024" s="68"/>
      <c r="D1024" s="67"/>
      <c r="E1024" s="66"/>
      <c r="F1024" s="67"/>
      <c r="G1024" s="68"/>
      <c r="H1024" s="67"/>
      <c r="I1024" s="66"/>
      <c r="J1024" s="67"/>
      <c r="K1024" s="68"/>
      <c r="L1024" s="67"/>
      <c r="M1024" s="66"/>
      <c r="N1024" s="67"/>
      <c r="O1024" s="68"/>
      <c r="P1024" s="67"/>
      <c r="Q1024" s="66"/>
      <c r="R1024" s="67"/>
      <c r="S1024" s="68"/>
      <c r="T1024" s="67"/>
      <c r="U1024" s="66"/>
      <c r="V1024" s="68" t="e">
        <f t="shared" si="159"/>
        <v>#NUM!</v>
      </c>
      <c r="W1024" s="68" t="e">
        <f t="shared" si="160"/>
        <v>#DIV/0!</v>
      </c>
      <c r="X1024" s="68" t="e">
        <f t="shared" si="162"/>
        <v>#NUM!</v>
      </c>
      <c r="Y1024" s="68" t="e">
        <f t="shared" si="161"/>
        <v>#DIV/0!</v>
      </c>
      <c r="Z1024" s="65" t="e">
        <f t="shared" si="163"/>
        <v>#DIV/0!</v>
      </c>
    </row>
    <row r="1026" spans="1:28" ht="15" thickBot="1" x14ac:dyDescent="0.35"/>
    <row r="1027" spans="1:28" ht="24" thickBot="1" x14ac:dyDescent="0.5">
      <c r="A1027" s="103" t="s">
        <v>74</v>
      </c>
      <c r="B1027" s="104"/>
      <c r="C1027" s="104"/>
      <c r="D1027" s="104"/>
      <c r="E1027" s="104"/>
      <c r="F1027" s="104"/>
      <c r="G1027" s="104"/>
      <c r="H1027" s="104"/>
      <c r="I1027" s="104"/>
      <c r="J1027" s="104"/>
      <c r="K1027" s="104"/>
      <c r="L1027" s="104"/>
      <c r="M1027" s="104"/>
      <c r="N1027" s="104"/>
      <c r="O1027" s="104"/>
      <c r="P1027" s="104"/>
      <c r="Q1027" s="104"/>
      <c r="R1027" s="104"/>
      <c r="S1027" s="104"/>
      <c r="T1027" s="104"/>
      <c r="U1027" s="104"/>
      <c r="V1027" s="104"/>
      <c r="W1027" s="104"/>
      <c r="X1027" s="104"/>
      <c r="Y1027" s="104"/>
      <c r="Z1027" s="105"/>
    </row>
    <row r="1028" spans="1:28" ht="21" x14ac:dyDescent="0.4">
      <c r="A1028" s="106" t="s">
        <v>11</v>
      </c>
      <c r="B1028" s="107"/>
      <c r="C1028" s="107"/>
      <c r="D1028" s="108"/>
      <c r="E1028" s="106" t="s">
        <v>12</v>
      </c>
      <c r="F1028" s="107"/>
      <c r="G1028" s="107"/>
      <c r="H1028" s="108"/>
      <c r="I1028" s="106" t="s">
        <v>13</v>
      </c>
      <c r="J1028" s="107"/>
      <c r="K1028" s="107"/>
      <c r="L1028" s="108"/>
      <c r="M1028" s="106" t="s">
        <v>14</v>
      </c>
      <c r="N1028" s="107"/>
      <c r="O1028" s="107"/>
      <c r="P1028" s="108"/>
      <c r="Q1028" s="106" t="s">
        <v>15</v>
      </c>
      <c r="R1028" s="107"/>
      <c r="S1028" s="107"/>
      <c r="T1028" s="108"/>
      <c r="U1028" s="109" t="s">
        <v>20</v>
      </c>
      <c r="V1028" s="110"/>
      <c r="W1028" s="110"/>
      <c r="X1028" s="110"/>
      <c r="Y1028" s="110"/>
      <c r="Z1028" s="111"/>
      <c r="AA1028" s="1" t="s">
        <v>49</v>
      </c>
      <c r="AB1028" s="1" t="s">
        <v>50</v>
      </c>
    </row>
    <row r="1029" spans="1:28" x14ac:dyDescent="0.3">
      <c r="A1029" s="58" t="s">
        <v>51</v>
      </c>
      <c r="B1029" s="59" t="s">
        <v>52</v>
      </c>
      <c r="C1029" s="60" t="s">
        <v>51</v>
      </c>
      <c r="D1029" s="59" t="s">
        <v>53</v>
      </c>
      <c r="E1029" s="58" t="s">
        <v>51</v>
      </c>
      <c r="F1029" s="59" t="s">
        <v>52</v>
      </c>
      <c r="G1029" s="60" t="s">
        <v>51</v>
      </c>
      <c r="H1029" s="59" t="s">
        <v>53</v>
      </c>
      <c r="I1029" s="58" t="s">
        <v>51</v>
      </c>
      <c r="J1029" s="59" t="s">
        <v>52</v>
      </c>
      <c r="K1029" s="60" t="s">
        <v>51</v>
      </c>
      <c r="L1029" s="59" t="s">
        <v>53</v>
      </c>
      <c r="M1029" s="58" t="s">
        <v>51</v>
      </c>
      <c r="N1029" s="59" t="s">
        <v>52</v>
      </c>
      <c r="O1029" s="60" t="s">
        <v>51</v>
      </c>
      <c r="P1029" s="59" t="s">
        <v>53</v>
      </c>
      <c r="Q1029" s="58" t="s">
        <v>51</v>
      </c>
      <c r="R1029" s="59" t="s">
        <v>52</v>
      </c>
      <c r="S1029" s="60" t="s">
        <v>51</v>
      </c>
      <c r="T1029" s="59" t="s">
        <v>53</v>
      </c>
      <c r="U1029" s="60" t="s">
        <v>51</v>
      </c>
      <c r="V1029" s="60" t="s">
        <v>16</v>
      </c>
      <c r="W1029" s="60" t="s">
        <v>17</v>
      </c>
      <c r="X1029" s="60" t="s">
        <v>18</v>
      </c>
      <c r="Y1029" s="60" t="s">
        <v>19</v>
      </c>
      <c r="Z1029" s="61" t="s">
        <v>54</v>
      </c>
      <c r="AA1029" s="1">
        <v>1</v>
      </c>
      <c r="AB1029" s="1">
        <v>27.75</v>
      </c>
    </row>
    <row r="1030" spans="1:28" x14ac:dyDescent="0.3">
      <c r="A1030" s="62">
        <v>200</v>
      </c>
      <c r="B1030" s="63">
        <v>-1.7824319659000001</v>
      </c>
      <c r="C1030" s="64">
        <v>200</v>
      </c>
      <c r="D1030" s="63">
        <v>-0.84070500569999995</v>
      </c>
      <c r="E1030" s="62">
        <v>200</v>
      </c>
      <c r="F1030" s="63">
        <v>-1.8021774624</v>
      </c>
      <c r="G1030" s="64">
        <v>200</v>
      </c>
      <c r="H1030" s="63">
        <v>-0.77906235410000002</v>
      </c>
      <c r="I1030" s="62">
        <v>200</v>
      </c>
      <c r="J1030" s="63">
        <v>-1.786342927</v>
      </c>
      <c r="K1030" s="64">
        <v>200</v>
      </c>
      <c r="L1030" s="63">
        <v>-1.0212262165999999</v>
      </c>
      <c r="M1030" s="62">
        <v>200</v>
      </c>
      <c r="N1030" s="63">
        <v>-1.7945379775000001</v>
      </c>
      <c r="O1030" s="64">
        <v>200</v>
      </c>
      <c r="P1030" s="63">
        <v>-0.70310233710000003</v>
      </c>
      <c r="Q1030" s="62">
        <v>200</v>
      </c>
      <c r="R1030" s="63">
        <v>-1.7784520690000001</v>
      </c>
      <c r="S1030" s="64">
        <v>200</v>
      </c>
      <c r="T1030" s="63">
        <v>-0.72136211849999998</v>
      </c>
      <c r="U1030" s="64">
        <v>200</v>
      </c>
      <c r="V1030" s="64">
        <f t="shared" ref="V1030:V1078" si="164">MEDIAN(B1030,F1030,J1030,N1030,R1030)</f>
        <v>-1.786342927</v>
      </c>
      <c r="W1030" s="64">
        <f t="shared" ref="W1030:W1078" si="165">_xlfn.STDEV.S(B1030,F1030,J1030,N1030,R1030)</f>
        <v>9.5596674177274906E-3</v>
      </c>
      <c r="X1030" s="64">
        <f>MEDIAN(D1030,H1030,L1030,P1030,T1030)</f>
        <v>-0.77906235410000002</v>
      </c>
      <c r="Y1030" s="64">
        <f t="shared" ref="Y1030:Y1078" si="166">_xlfn.STDEV.S(D1030,H1030,L1030,P1030,T1030)</f>
        <v>0.1282111969638848</v>
      </c>
      <c r="Z1030" s="65">
        <f>Y1030+W1030</f>
        <v>0.13777086438161229</v>
      </c>
      <c r="AA1030" s="1">
        <v>2</v>
      </c>
      <c r="AB1030" s="1">
        <v>27.25</v>
      </c>
    </row>
    <row r="1031" spans="1:28" x14ac:dyDescent="0.3">
      <c r="A1031" s="62">
        <v>300</v>
      </c>
      <c r="B1031" s="63">
        <v>-1.7999739497</v>
      </c>
      <c r="C1031" s="64">
        <v>300</v>
      </c>
      <c r="D1031" s="63">
        <v>-0.87325026949999995</v>
      </c>
      <c r="E1031" s="62">
        <v>300</v>
      </c>
      <c r="F1031" s="63">
        <v>-1.7985054137000001</v>
      </c>
      <c r="G1031" s="64">
        <v>300</v>
      </c>
      <c r="H1031" s="63">
        <v>-0.68182349860000002</v>
      </c>
      <c r="I1031" s="62">
        <v>300</v>
      </c>
      <c r="J1031" s="63">
        <v>-1.8035087474</v>
      </c>
      <c r="K1031" s="64">
        <v>300</v>
      </c>
      <c r="L1031" s="63">
        <v>-1.1908060207</v>
      </c>
      <c r="M1031" s="62">
        <v>300</v>
      </c>
      <c r="N1031" s="63">
        <v>-1.7996099839999999</v>
      </c>
      <c r="O1031" s="64">
        <v>300</v>
      </c>
      <c r="P1031" s="63">
        <v>-0.62356658970000001</v>
      </c>
      <c r="Q1031" s="62">
        <v>300</v>
      </c>
      <c r="R1031" s="63">
        <v>-1.8010771628</v>
      </c>
      <c r="S1031" s="64">
        <v>300</v>
      </c>
      <c r="T1031" s="63">
        <v>-0.90515661039999995</v>
      </c>
      <c r="U1031" s="64">
        <v>300</v>
      </c>
      <c r="V1031" s="64">
        <f t="shared" si="164"/>
        <v>-1.7999739497</v>
      </c>
      <c r="W1031" s="64">
        <f t="shared" si="165"/>
        <v>1.899129187020505E-3</v>
      </c>
      <c r="X1031" s="64">
        <f t="shared" ref="X1031:X1078" si="167">MEDIAN(D1031,H1031,L1031,P1031,T1031)</f>
        <v>-0.87325026949999995</v>
      </c>
      <c r="Y1031" s="64">
        <f t="shared" si="166"/>
        <v>0.22314005353066863</v>
      </c>
      <c r="Z1031" s="65">
        <f t="shared" ref="Z1031:Z1078" si="168">Y1031+W1031</f>
        <v>0.22503918271768913</v>
      </c>
      <c r="AA1031" s="1">
        <v>3</v>
      </c>
      <c r="AB1031" s="1">
        <v>28</v>
      </c>
    </row>
    <row r="1032" spans="1:28" x14ac:dyDescent="0.3">
      <c r="A1032" s="62">
        <v>400</v>
      </c>
      <c r="B1032" s="63">
        <v>-1.797420762</v>
      </c>
      <c r="C1032" s="64">
        <v>400</v>
      </c>
      <c r="D1032" s="63">
        <v>-1.2018468092000001</v>
      </c>
      <c r="E1032" s="62">
        <v>400</v>
      </c>
      <c r="F1032" s="63">
        <v>-1.8086506886</v>
      </c>
      <c r="G1032" s="64">
        <v>400</v>
      </c>
      <c r="H1032" s="63">
        <v>-0.46601728349999999</v>
      </c>
      <c r="I1032" s="62">
        <v>400</v>
      </c>
      <c r="J1032" s="63">
        <v>-1.8140536630999999</v>
      </c>
      <c r="K1032" s="64">
        <v>400</v>
      </c>
      <c r="L1032" s="63">
        <v>-1.1223285643000001</v>
      </c>
      <c r="M1032" s="62">
        <v>400</v>
      </c>
      <c r="N1032" s="63">
        <v>-1.8000818553</v>
      </c>
      <c r="O1032" s="64">
        <v>400</v>
      </c>
      <c r="P1032" s="63">
        <v>-0.86399192390000001</v>
      </c>
      <c r="Q1032" s="62">
        <v>400</v>
      </c>
      <c r="R1032" s="63">
        <v>-1.8033484918</v>
      </c>
      <c r="S1032" s="64">
        <v>400</v>
      </c>
      <c r="T1032" s="63">
        <v>-0.74772503850000005</v>
      </c>
      <c r="U1032" s="64">
        <v>400</v>
      </c>
      <c r="V1032" s="64">
        <f t="shared" si="164"/>
        <v>-1.8033484918</v>
      </c>
      <c r="W1032" s="64">
        <f t="shared" si="165"/>
        <v>6.6940174665116548E-3</v>
      </c>
      <c r="X1032" s="64">
        <f t="shared" si="167"/>
        <v>-0.86399192390000001</v>
      </c>
      <c r="Y1032" s="64">
        <f t="shared" si="166"/>
        <v>0.29641288173746744</v>
      </c>
      <c r="Z1032" s="65">
        <f t="shared" si="168"/>
        <v>0.3031068992039791</v>
      </c>
      <c r="AA1032" s="1">
        <v>4</v>
      </c>
      <c r="AB1032" s="1">
        <v>27.75</v>
      </c>
    </row>
    <row r="1033" spans="1:28" x14ac:dyDescent="0.3">
      <c r="A1033" s="62">
        <v>500</v>
      </c>
      <c r="B1033" s="63">
        <v>-1.8127185376999999</v>
      </c>
      <c r="C1033" s="64">
        <v>500</v>
      </c>
      <c r="D1033" s="63">
        <v>-0.96005315059999996</v>
      </c>
      <c r="E1033" s="62">
        <v>500</v>
      </c>
      <c r="F1033" s="63">
        <v>-1.8171580438999999</v>
      </c>
      <c r="G1033" s="64">
        <v>500</v>
      </c>
      <c r="H1033" s="63">
        <v>-0.95692535239999998</v>
      </c>
      <c r="I1033" s="62">
        <v>500</v>
      </c>
      <c r="J1033" s="63">
        <v>-1.8040869885999999</v>
      </c>
      <c r="K1033" s="64">
        <v>500</v>
      </c>
      <c r="L1033" s="63">
        <v>-1.3224389399000001</v>
      </c>
      <c r="M1033" s="62">
        <v>500</v>
      </c>
      <c r="N1033" s="63">
        <v>-1.7970636471000001</v>
      </c>
      <c r="O1033" s="64">
        <v>500</v>
      </c>
      <c r="P1033" s="63">
        <v>-0.66587211909999999</v>
      </c>
      <c r="Q1033" s="62">
        <v>500</v>
      </c>
      <c r="R1033" s="63">
        <v>-1.8021038810000001</v>
      </c>
      <c r="S1033" s="64">
        <v>500</v>
      </c>
      <c r="T1033" s="63">
        <v>-0.76185601319999996</v>
      </c>
      <c r="U1033" s="64">
        <v>500</v>
      </c>
      <c r="V1033" s="64">
        <f t="shared" si="164"/>
        <v>-1.8040869885999999</v>
      </c>
      <c r="W1033" s="64">
        <f t="shared" si="165"/>
        <v>8.1605406717297213E-3</v>
      </c>
      <c r="X1033" s="64">
        <f t="shared" si="167"/>
        <v>-0.95692535239999998</v>
      </c>
      <c r="Y1033" s="64">
        <f t="shared" si="166"/>
        <v>0.25180033341351227</v>
      </c>
      <c r="Z1033" s="65">
        <f t="shared" si="168"/>
        <v>0.25996087408524199</v>
      </c>
      <c r="AA1033" s="1">
        <v>5</v>
      </c>
      <c r="AB1033" s="1">
        <v>27.75</v>
      </c>
    </row>
    <row r="1034" spans="1:28" x14ac:dyDescent="0.3">
      <c r="A1034" s="62">
        <v>600</v>
      </c>
      <c r="B1034" s="63">
        <v>-1.8290489673999999</v>
      </c>
      <c r="C1034" s="64">
        <v>600</v>
      </c>
      <c r="D1034" s="63">
        <v>-0.75183665109999998</v>
      </c>
      <c r="E1034" s="62">
        <v>600</v>
      </c>
      <c r="F1034" s="63">
        <v>-1.8215568159</v>
      </c>
      <c r="G1034" s="64">
        <v>600</v>
      </c>
      <c r="H1034" s="63">
        <v>-0.33224325220000001</v>
      </c>
      <c r="I1034" s="62">
        <v>600</v>
      </c>
      <c r="J1034" s="63">
        <v>-1.8197564852000001</v>
      </c>
      <c r="K1034" s="64">
        <v>600</v>
      </c>
      <c r="L1034" s="63">
        <v>-0.40816249249999997</v>
      </c>
      <c r="M1034" s="62">
        <v>600</v>
      </c>
      <c r="N1034" s="63">
        <v>-1.8402868706</v>
      </c>
      <c r="O1034" s="64">
        <v>600</v>
      </c>
      <c r="P1034" s="63">
        <v>-0.7087684273</v>
      </c>
      <c r="Q1034" s="62">
        <v>600</v>
      </c>
      <c r="R1034" s="63">
        <v>-1.8149202036000001</v>
      </c>
      <c r="S1034" s="64">
        <v>600</v>
      </c>
      <c r="T1034" s="63">
        <v>-0.36961696459999999</v>
      </c>
      <c r="U1034" s="64">
        <v>600</v>
      </c>
      <c r="V1034" s="64">
        <f t="shared" si="164"/>
        <v>-1.8215568159</v>
      </c>
      <c r="W1034" s="64">
        <f t="shared" si="165"/>
        <v>9.8864804050172363E-3</v>
      </c>
      <c r="X1034" s="64">
        <f t="shared" si="167"/>
        <v>-0.40816249249999997</v>
      </c>
      <c r="Y1034" s="64">
        <f t="shared" si="166"/>
        <v>0.19974013638466759</v>
      </c>
      <c r="Z1034" s="65">
        <f t="shared" si="168"/>
        <v>0.20962661678968483</v>
      </c>
      <c r="AA1034" s="1">
        <v>6</v>
      </c>
      <c r="AB1034" s="1">
        <v>27.75</v>
      </c>
    </row>
    <row r="1035" spans="1:28" x14ac:dyDescent="0.3">
      <c r="A1035" s="62">
        <v>700</v>
      </c>
      <c r="B1035" s="63">
        <v>-1.8238736095999999</v>
      </c>
      <c r="C1035" s="64">
        <v>700</v>
      </c>
      <c r="D1035" s="63">
        <v>-0.77455586679999999</v>
      </c>
      <c r="E1035" s="62">
        <v>700</v>
      </c>
      <c r="F1035" s="63">
        <v>-1.8291168628000001</v>
      </c>
      <c r="G1035" s="64">
        <v>700</v>
      </c>
      <c r="H1035" s="63">
        <v>-0.92749171659999996</v>
      </c>
      <c r="I1035" s="62">
        <v>700</v>
      </c>
      <c r="J1035" s="63">
        <v>-1.8414585267000001</v>
      </c>
      <c r="K1035" s="64">
        <v>700</v>
      </c>
      <c r="L1035" s="63">
        <v>-0.66948406250000003</v>
      </c>
      <c r="M1035" s="62">
        <v>700</v>
      </c>
      <c r="N1035" s="63">
        <v>-1.8056210775999999</v>
      </c>
      <c r="O1035" s="64">
        <v>700</v>
      </c>
      <c r="P1035" s="63">
        <v>-0.75694719659999998</v>
      </c>
      <c r="Q1035" s="62">
        <v>700</v>
      </c>
      <c r="R1035" s="63">
        <v>-1.8121890408000001</v>
      </c>
      <c r="S1035" s="64">
        <v>700</v>
      </c>
      <c r="T1035" s="63">
        <v>-1.1816934781999999</v>
      </c>
      <c r="U1035" s="64">
        <v>700</v>
      </c>
      <c r="V1035" s="64">
        <f t="shared" si="164"/>
        <v>-1.8238736095999999</v>
      </c>
      <c r="W1035" s="64">
        <f t="shared" si="165"/>
        <v>1.4109373722949044E-2</v>
      </c>
      <c r="X1035" s="64">
        <f t="shared" si="167"/>
        <v>-0.77455586679999999</v>
      </c>
      <c r="Y1035" s="64">
        <f t="shared" si="166"/>
        <v>0.20139391322278391</v>
      </c>
      <c r="Z1035" s="65">
        <f t="shared" si="168"/>
        <v>0.21550328694573295</v>
      </c>
      <c r="AA1035" s="1">
        <v>7</v>
      </c>
      <c r="AB1035" s="1">
        <v>28</v>
      </c>
    </row>
    <row r="1036" spans="1:28" x14ac:dyDescent="0.3">
      <c r="A1036" s="62">
        <v>800</v>
      </c>
      <c r="B1036" s="63">
        <v>-1.8293704905999999</v>
      </c>
      <c r="C1036" s="64">
        <v>800</v>
      </c>
      <c r="D1036" s="63">
        <v>-1.5589954068</v>
      </c>
      <c r="E1036" s="62">
        <v>800</v>
      </c>
      <c r="F1036" s="63">
        <v>-1.838716241</v>
      </c>
      <c r="G1036" s="64">
        <v>800</v>
      </c>
      <c r="H1036" s="63">
        <v>-1.0815216246999999</v>
      </c>
      <c r="I1036" s="62">
        <v>800</v>
      </c>
      <c r="J1036" s="63">
        <v>-1.8319262510000001</v>
      </c>
      <c r="K1036" s="64">
        <v>800</v>
      </c>
      <c r="L1036" s="63">
        <v>-0.82297034930000001</v>
      </c>
      <c r="M1036" s="62">
        <v>800</v>
      </c>
      <c r="N1036" s="63">
        <v>-1.8330944535</v>
      </c>
      <c r="O1036" s="64">
        <v>800</v>
      </c>
      <c r="P1036" s="63">
        <v>-0.68228219270000001</v>
      </c>
      <c r="Q1036" s="62">
        <v>800</v>
      </c>
      <c r="R1036" s="63">
        <v>-1.8112250943999999</v>
      </c>
      <c r="S1036" s="64">
        <v>800</v>
      </c>
      <c r="T1036" s="63">
        <v>-0.72377121649999998</v>
      </c>
      <c r="U1036" s="64">
        <v>800</v>
      </c>
      <c r="V1036" s="64">
        <f t="shared" si="164"/>
        <v>-1.8319262510000001</v>
      </c>
      <c r="W1036" s="64">
        <f t="shared" si="165"/>
        <v>1.0437052539099115E-2</v>
      </c>
      <c r="X1036" s="64">
        <f t="shared" si="167"/>
        <v>-0.82297034930000001</v>
      </c>
      <c r="Y1036" s="64">
        <f t="shared" si="166"/>
        <v>0.36204425218432684</v>
      </c>
      <c r="Z1036" s="65">
        <f t="shared" si="168"/>
        <v>0.37248130472342594</v>
      </c>
      <c r="AA1036" s="1">
        <v>8</v>
      </c>
      <c r="AB1036" s="1">
        <v>27.75</v>
      </c>
    </row>
    <row r="1037" spans="1:28" x14ac:dyDescent="0.3">
      <c r="A1037" s="62">
        <v>900</v>
      </c>
      <c r="B1037" s="63">
        <v>-1.8490664585000001</v>
      </c>
      <c r="C1037" s="64">
        <v>900</v>
      </c>
      <c r="D1037" s="63">
        <v>-0.73765414009999997</v>
      </c>
      <c r="E1037" s="62">
        <v>900</v>
      </c>
      <c r="F1037" s="63">
        <v>-1.8259132011000001</v>
      </c>
      <c r="G1037" s="64">
        <v>900</v>
      </c>
      <c r="H1037" s="63">
        <v>-1.5708374954</v>
      </c>
      <c r="I1037" s="62">
        <v>900</v>
      </c>
      <c r="J1037" s="63">
        <v>-1.83497665</v>
      </c>
      <c r="K1037" s="64">
        <v>900</v>
      </c>
      <c r="L1037" s="63">
        <v>-1.0471680920999999</v>
      </c>
      <c r="M1037" s="62">
        <v>900</v>
      </c>
      <c r="N1037" s="63">
        <v>-1.8342169431999999</v>
      </c>
      <c r="O1037" s="64">
        <v>900</v>
      </c>
      <c r="P1037" s="63">
        <v>-1.3104294772</v>
      </c>
      <c r="Q1037" s="62">
        <v>900</v>
      </c>
      <c r="R1037" s="63">
        <v>-1.8216659658000001</v>
      </c>
      <c r="S1037" s="64">
        <v>900</v>
      </c>
      <c r="T1037" s="63">
        <v>-1.3551418892</v>
      </c>
      <c r="U1037" s="64">
        <v>900</v>
      </c>
      <c r="V1037" s="64">
        <f t="shared" si="164"/>
        <v>-1.8342169431999999</v>
      </c>
      <c r="W1037" s="64">
        <f t="shared" si="165"/>
        <v>1.0512627847389551E-2</v>
      </c>
      <c r="X1037" s="64">
        <f t="shared" si="167"/>
        <v>-1.3104294772</v>
      </c>
      <c r="Y1037" s="64">
        <f t="shared" si="166"/>
        <v>0.32047435840574251</v>
      </c>
      <c r="Z1037" s="65">
        <f t="shared" si="168"/>
        <v>0.33098698625313205</v>
      </c>
      <c r="AA1037" s="1">
        <v>9</v>
      </c>
      <c r="AB1037" s="1">
        <v>28</v>
      </c>
    </row>
    <row r="1038" spans="1:28" x14ac:dyDescent="0.3">
      <c r="A1038" s="62" t="s">
        <v>10</v>
      </c>
      <c r="B1038" s="63">
        <v>-1.8430021997999999</v>
      </c>
      <c r="C1038" s="64" t="s">
        <v>10</v>
      </c>
      <c r="D1038" s="63">
        <v>-0.20125661789999999</v>
      </c>
      <c r="E1038" s="62" t="s">
        <v>10</v>
      </c>
      <c r="F1038" s="63">
        <v>-1.8265483781</v>
      </c>
      <c r="G1038" s="64" t="s">
        <v>10</v>
      </c>
      <c r="H1038" s="63">
        <v>-0.67821517600000003</v>
      </c>
      <c r="I1038" s="62" t="s">
        <v>10</v>
      </c>
      <c r="J1038" s="63">
        <v>-1.8507593771999999</v>
      </c>
      <c r="K1038" s="64" t="s">
        <v>10</v>
      </c>
      <c r="L1038" s="63">
        <v>-0.43019596640000002</v>
      </c>
      <c r="M1038" s="62" t="s">
        <v>10</v>
      </c>
      <c r="N1038" s="63">
        <v>-1.8315333891000001</v>
      </c>
      <c r="O1038" s="64" t="s">
        <v>10</v>
      </c>
      <c r="P1038" s="63">
        <v>-0.74226125450000002</v>
      </c>
      <c r="Q1038" s="62" t="s">
        <v>10</v>
      </c>
      <c r="R1038" s="63">
        <v>-1.8206453328000001</v>
      </c>
      <c r="S1038" s="64" t="s">
        <v>10</v>
      </c>
      <c r="T1038" s="63">
        <v>-1.0792308228</v>
      </c>
      <c r="U1038" s="64" t="s">
        <v>10</v>
      </c>
      <c r="V1038" s="64">
        <f t="shared" si="164"/>
        <v>-1.8315333891000001</v>
      </c>
      <c r="W1038" s="64">
        <f t="shared" si="165"/>
        <v>1.2253934031814457E-2</v>
      </c>
      <c r="X1038" s="64">
        <f t="shared" si="167"/>
        <v>-0.67821517600000003</v>
      </c>
      <c r="Y1038" s="64">
        <f t="shared" si="166"/>
        <v>0.33181590295136376</v>
      </c>
      <c r="Z1038" s="65">
        <f t="shared" si="168"/>
        <v>0.34406983698317822</v>
      </c>
      <c r="AA1038" s="1">
        <v>10</v>
      </c>
      <c r="AB1038" s="1">
        <v>27.75</v>
      </c>
    </row>
    <row r="1039" spans="1:28" x14ac:dyDescent="0.3">
      <c r="A1039" s="62" t="s">
        <v>9</v>
      </c>
      <c r="B1039" s="63">
        <v>-1.8606542051999999</v>
      </c>
      <c r="C1039" s="64" t="s">
        <v>9</v>
      </c>
      <c r="D1039" s="63">
        <v>-1.1305318925000001</v>
      </c>
      <c r="E1039" s="62" t="s">
        <v>9</v>
      </c>
      <c r="F1039" s="63">
        <v>-1.8626935576999999</v>
      </c>
      <c r="G1039" s="64" t="s">
        <v>9</v>
      </c>
      <c r="H1039" s="63">
        <v>-1.4461899391999999</v>
      </c>
      <c r="I1039" s="62" t="s">
        <v>9</v>
      </c>
      <c r="J1039" s="63">
        <v>-1.8475682363999999</v>
      </c>
      <c r="K1039" s="64" t="s">
        <v>9</v>
      </c>
      <c r="L1039" s="63">
        <v>-1.7804318488999999</v>
      </c>
      <c r="M1039" s="62" t="s">
        <v>9</v>
      </c>
      <c r="N1039" s="63">
        <v>-1.8421617963000001</v>
      </c>
      <c r="O1039" s="64" t="s">
        <v>9</v>
      </c>
      <c r="P1039" s="63">
        <v>-1.3228544958999999</v>
      </c>
      <c r="Q1039" s="62" t="s">
        <v>9</v>
      </c>
      <c r="R1039" s="63">
        <v>-1.8355813698000001</v>
      </c>
      <c r="S1039" s="64" t="s">
        <v>9</v>
      </c>
      <c r="T1039" s="63">
        <v>-1.6155643058</v>
      </c>
      <c r="U1039" s="64" t="s">
        <v>9</v>
      </c>
      <c r="V1039" s="64">
        <f t="shared" si="164"/>
        <v>-1.8475682363999999</v>
      </c>
      <c r="W1039" s="64">
        <f t="shared" si="165"/>
        <v>1.172099330619367E-2</v>
      </c>
      <c r="X1039" s="64">
        <f t="shared" si="167"/>
        <v>-1.4461899391999999</v>
      </c>
      <c r="Y1039" s="64">
        <f t="shared" si="166"/>
        <v>0.25220118129168595</v>
      </c>
      <c r="Z1039" s="65">
        <f t="shared" si="168"/>
        <v>0.26392217459787964</v>
      </c>
      <c r="AA1039" s="1" t="s">
        <v>48</v>
      </c>
      <c r="AB1039" s="1">
        <f>AVERAGE(AB1029:AB1038)</f>
        <v>27.774999999999999</v>
      </c>
    </row>
    <row r="1040" spans="1:28" x14ac:dyDescent="0.3">
      <c r="A1040" s="62" t="s">
        <v>8</v>
      </c>
      <c r="B1040" s="63">
        <v>-1.9040631816</v>
      </c>
      <c r="C1040" s="64" t="s">
        <v>8</v>
      </c>
      <c r="D1040" s="63">
        <v>-1.1777833368999999</v>
      </c>
      <c r="E1040" s="62" t="s">
        <v>8</v>
      </c>
      <c r="F1040" s="63">
        <v>-1.8860934296</v>
      </c>
      <c r="G1040" s="64" t="s">
        <v>8</v>
      </c>
      <c r="H1040" s="63">
        <v>-1.2423113457999999</v>
      </c>
      <c r="I1040" s="62" t="s">
        <v>8</v>
      </c>
      <c r="J1040" s="63">
        <v>-1.8826579775000001</v>
      </c>
      <c r="K1040" s="64" t="s">
        <v>8</v>
      </c>
      <c r="L1040" s="63">
        <v>-0.88302047309999998</v>
      </c>
      <c r="M1040" s="62" t="s">
        <v>8</v>
      </c>
      <c r="N1040" s="63">
        <v>-1.8994418664999999</v>
      </c>
      <c r="O1040" s="64" t="s">
        <v>8</v>
      </c>
      <c r="P1040" s="63">
        <v>-1.1425238117000001</v>
      </c>
      <c r="Q1040" s="62" t="s">
        <v>8</v>
      </c>
      <c r="R1040" s="63">
        <v>-1.8809499719</v>
      </c>
      <c r="S1040" s="64" t="s">
        <v>8</v>
      </c>
      <c r="T1040" s="63">
        <v>-1.5102350963</v>
      </c>
      <c r="U1040" s="64" t="s">
        <v>8</v>
      </c>
      <c r="V1040" s="64">
        <f t="shared" si="164"/>
        <v>-1.8860934296</v>
      </c>
      <c r="W1040" s="64">
        <f t="shared" si="165"/>
        <v>1.0439531599410077E-2</v>
      </c>
      <c r="X1040" s="64">
        <f t="shared" si="167"/>
        <v>-1.1777833368999999</v>
      </c>
      <c r="Y1040" s="64">
        <f t="shared" si="166"/>
        <v>0.22467741215191034</v>
      </c>
      <c r="Z1040" s="65">
        <f t="shared" si="168"/>
        <v>0.23511694375132042</v>
      </c>
    </row>
    <row r="1041" spans="1:26" x14ac:dyDescent="0.3">
      <c r="A1041" s="62" t="s">
        <v>21</v>
      </c>
      <c r="B1041" s="63">
        <v>-1.9472693166999999</v>
      </c>
      <c r="C1041" s="64" t="s">
        <v>21</v>
      </c>
      <c r="D1041" s="63">
        <v>-1.3870314127000001</v>
      </c>
      <c r="E1041" s="62" t="s">
        <v>21</v>
      </c>
      <c r="F1041" s="63">
        <v>-1.9175637971999999</v>
      </c>
      <c r="G1041" s="64" t="s">
        <v>21</v>
      </c>
      <c r="H1041" s="63">
        <v>-2.2749612454000001</v>
      </c>
      <c r="I1041" s="62" t="s">
        <v>21</v>
      </c>
      <c r="J1041" s="63">
        <v>-1.8983625672</v>
      </c>
      <c r="K1041" s="64" t="s">
        <v>21</v>
      </c>
      <c r="L1041" s="63">
        <v>-2.3991650472999999</v>
      </c>
      <c r="M1041" s="62" t="s">
        <v>21</v>
      </c>
      <c r="N1041" s="63">
        <v>-1.9400383736</v>
      </c>
      <c r="O1041" s="64" t="s">
        <v>21</v>
      </c>
      <c r="P1041" s="63">
        <v>-2.3813300221000002</v>
      </c>
      <c r="Q1041" s="62" t="s">
        <v>21</v>
      </c>
      <c r="R1041" s="63">
        <v>-1.8199755706</v>
      </c>
      <c r="S1041" s="64" t="s">
        <v>21</v>
      </c>
      <c r="T1041" s="63">
        <v>-2.5028924162999999</v>
      </c>
      <c r="U1041" s="64" t="s">
        <v>21</v>
      </c>
      <c r="V1041" s="64">
        <f t="shared" si="164"/>
        <v>-1.9175637971999999</v>
      </c>
      <c r="W1041" s="64">
        <f t="shared" si="165"/>
        <v>5.1099901613304521E-2</v>
      </c>
      <c r="X1041" s="64">
        <f t="shared" si="167"/>
        <v>-2.3813300221000002</v>
      </c>
      <c r="Y1041" s="64">
        <f t="shared" si="166"/>
        <v>0.45558521577830674</v>
      </c>
      <c r="Z1041" s="65">
        <f t="shared" si="168"/>
        <v>0.50668511739161126</v>
      </c>
    </row>
    <row r="1042" spans="1:26" x14ac:dyDescent="0.3">
      <c r="A1042" s="62" t="s">
        <v>7</v>
      </c>
      <c r="B1042" s="63">
        <v>-1.9032413715000001</v>
      </c>
      <c r="C1042" s="64" t="s">
        <v>7</v>
      </c>
      <c r="D1042" s="63">
        <v>-3.1604444282999999</v>
      </c>
      <c r="E1042" s="62" t="s">
        <v>7</v>
      </c>
      <c r="F1042" s="63">
        <v>-1.950124059</v>
      </c>
      <c r="G1042" s="64" t="s">
        <v>7</v>
      </c>
      <c r="H1042" s="63">
        <v>-2.6491573527000001</v>
      </c>
      <c r="I1042" s="62" t="s">
        <v>7</v>
      </c>
      <c r="J1042" s="63">
        <v>-1.9427448007999999</v>
      </c>
      <c r="K1042" s="64" t="s">
        <v>7</v>
      </c>
      <c r="L1042" s="63">
        <v>-3.5942147847000001</v>
      </c>
      <c r="M1042" s="62" t="s">
        <v>7</v>
      </c>
      <c r="N1042" s="63">
        <v>-1.9210946141</v>
      </c>
      <c r="O1042" s="64" t="s">
        <v>7</v>
      </c>
      <c r="P1042" s="63">
        <v>-3.1890029160000002</v>
      </c>
      <c r="Q1042" s="62" t="s">
        <v>7</v>
      </c>
      <c r="R1042" s="63">
        <v>-1.9135092917000001</v>
      </c>
      <c r="S1042" s="64" t="s">
        <v>7</v>
      </c>
      <c r="T1042" s="63">
        <v>-1.8916013543000001</v>
      </c>
      <c r="U1042" s="64" t="s">
        <v>7</v>
      </c>
      <c r="V1042" s="64">
        <f t="shared" si="164"/>
        <v>-1.9210946141</v>
      </c>
      <c r="W1042" s="64">
        <f t="shared" si="165"/>
        <v>1.9750268061296362E-2</v>
      </c>
      <c r="X1042" s="64">
        <f t="shared" si="167"/>
        <v>-3.1604444282999999</v>
      </c>
      <c r="Y1042" s="64">
        <f t="shared" si="166"/>
        <v>0.65441375926644596</v>
      </c>
      <c r="Z1042" s="65">
        <f t="shared" si="168"/>
        <v>0.67416402732774228</v>
      </c>
    </row>
    <row r="1043" spans="1:26" x14ac:dyDescent="0.3">
      <c r="A1043" s="62" t="s">
        <v>22</v>
      </c>
      <c r="B1043" s="63">
        <v>-1.8959487721999999</v>
      </c>
      <c r="C1043" s="64" t="s">
        <v>22</v>
      </c>
      <c r="D1043" s="63">
        <v>-2.2570990949</v>
      </c>
      <c r="E1043" s="62" t="s">
        <v>22</v>
      </c>
      <c r="F1043" s="63">
        <v>-1.9375031025</v>
      </c>
      <c r="G1043" s="64" t="s">
        <v>22</v>
      </c>
      <c r="H1043" s="63">
        <v>-2.8400754674000002</v>
      </c>
      <c r="I1043" s="62" t="s">
        <v>22</v>
      </c>
      <c r="J1043" s="63">
        <v>-1.911177313</v>
      </c>
      <c r="K1043" s="64" t="s">
        <v>22</v>
      </c>
      <c r="L1043" s="63">
        <v>-2.8792455549999998</v>
      </c>
      <c r="M1043" s="62" t="s">
        <v>22</v>
      </c>
      <c r="N1043" s="63">
        <v>-1.8740613561999999</v>
      </c>
      <c r="O1043" s="64" t="s">
        <v>22</v>
      </c>
      <c r="P1043" s="63">
        <v>-2.7502055038000002</v>
      </c>
      <c r="Q1043" s="62" t="s">
        <v>22</v>
      </c>
      <c r="R1043" s="63">
        <v>-1.8577633257999999</v>
      </c>
      <c r="S1043" s="64" t="s">
        <v>22</v>
      </c>
      <c r="T1043" s="63">
        <v>-2.8809147861</v>
      </c>
      <c r="U1043" s="64" t="s">
        <v>22</v>
      </c>
      <c r="V1043" s="64">
        <f t="shared" si="164"/>
        <v>-1.8959487721999999</v>
      </c>
      <c r="W1043" s="64">
        <f t="shared" si="165"/>
        <v>3.1199732807158338E-2</v>
      </c>
      <c r="X1043" s="64">
        <f t="shared" si="167"/>
        <v>-2.8400754674000002</v>
      </c>
      <c r="Y1043" s="64">
        <f t="shared" si="166"/>
        <v>0.26497598093896063</v>
      </c>
      <c r="Z1043" s="65">
        <f t="shared" si="168"/>
        <v>0.29617571374611895</v>
      </c>
    </row>
    <row r="1044" spans="1:26" x14ac:dyDescent="0.3">
      <c r="A1044" s="62" t="s">
        <v>23</v>
      </c>
      <c r="B1044" s="63">
        <v>-1.8986165142</v>
      </c>
      <c r="C1044" s="64" t="s">
        <v>23</v>
      </c>
      <c r="D1044" s="63">
        <v>-3.2601303533000001</v>
      </c>
      <c r="E1044" s="62" t="s">
        <v>23</v>
      </c>
      <c r="F1044" s="63">
        <v>-1.9753999682000001</v>
      </c>
      <c r="G1044" s="64" t="s">
        <v>23</v>
      </c>
      <c r="H1044" s="63">
        <v>-3.2136045059999998</v>
      </c>
      <c r="I1044" s="62" t="s">
        <v>23</v>
      </c>
      <c r="J1044" s="63">
        <v>-1.9299882636000001</v>
      </c>
      <c r="K1044" s="64" t="s">
        <v>23</v>
      </c>
      <c r="L1044" s="63">
        <v>-3.0668120210000001</v>
      </c>
      <c r="M1044" s="62" t="s">
        <v>23</v>
      </c>
      <c r="N1044" s="63">
        <v>-1.8812778140999999</v>
      </c>
      <c r="O1044" s="64" t="s">
        <v>23</v>
      </c>
      <c r="P1044" s="63">
        <v>-2.4393145245999999</v>
      </c>
      <c r="Q1044" s="62" t="s">
        <v>23</v>
      </c>
      <c r="R1044" s="63">
        <v>-1.889494081</v>
      </c>
      <c r="S1044" s="64" t="s">
        <v>23</v>
      </c>
      <c r="T1044" s="63">
        <v>-2.4636023661999999</v>
      </c>
      <c r="U1044" s="64" t="s">
        <v>23</v>
      </c>
      <c r="V1044" s="64">
        <f t="shared" si="164"/>
        <v>-1.8986165142</v>
      </c>
      <c r="W1044" s="64">
        <f t="shared" si="165"/>
        <v>3.8499839478015975E-2</v>
      </c>
      <c r="X1044" s="64">
        <f t="shared" si="167"/>
        <v>-3.0668120210000001</v>
      </c>
      <c r="Y1044" s="64">
        <f t="shared" si="166"/>
        <v>0.40555598901283069</v>
      </c>
      <c r="Z1044" s="65">
        <f t="shared" si="168"/>
        <v>0.44405582849084668</v>
      </c>
    </row>
    <row r="1045" spans="1:26" x14ac:dyDescent="0.3">
      <c r="A1045" s="62" t="s">
        <v>6</v>
      </c>
      <c r="B1045" s="63">
        <v>-1.8929707760000001</v>
      </c>
      <c r="C1045" s="64" t="s">
        <v>6</v>
      </c>
      <c r="D1045" s="63">
        <v>-2.6544076633999998</v>
      </c>
      <c r="E1045" s="62" t="s">
        <v>6</v>
      </c>
      <c r="F1045" s="63">
        <v>-1.9379331981000001</v>
      </c>
      <c r="G1045" s="64" t="s">
        <v>6</v>
      </c>
      <c r="H1045" s="63">
        <v>-3.4269305264000001</v>
      </c>
      <c r="I1045" s="62" t="s">
        <v>6</v>
      </c>
      <c r="J1045" s="63">
        <v>-1.9551960014</v>
      </c>
      <c r="K1045" s="64" t="s">
        <v>6</v>
      </c>
      <c r="L1045" s="63">
        <v>-3.2625060688</v>
      </c>
      <c r="M1045" s="62" t="s">
        <v>6</v>
      </c>
      <c r="N1045" s="63">
        <v>-1.892376206</v>
      </c>
      <c r="O1045" s="64" t="s">
        <v>6</v>
      </c>
      <c r="P1045" s="63">
        <v>-5.1552060994</v>
      </c>
      <c r="Q1045" s="62" t="s">
        <v>6</v>
      </c>
      <c r="R1045" s="63">
        <v>-1.9196887514000001</v>
      </c>
      <c r="S1045" s="64" t="s">
        <v>6</v>
      </c>
      <c r="T1045" s="63">
        <v>-3.3397755251999999</v>
      </c>
      <c r="U1045" s="64" t="s">
        <v>6</v>
      </c>
      <c r="V1045" s="64">
        <f t="shared" si="164"/>
        <v>-1.9196887514000001</v>
      </c>
      <c r="W1045" s="64">
        <f t="shared" si="165"/>
        <v>2.7628945125890893E-2</v>
      </c>
      <c r="X1045" s="64">
        <f t="shared" si="167"/>
        <v>-3.3397755251999999</v>
      </c>
      <c r="Y1045" s="64">
        <f t="shared" si="166"/>
        <v>0.93797487080362396</v>
      </c>
      <c r="Z1045" s="65">
        <f t="shared" si="168"/>
        <v>0.96560381592951483</v>
      </c>
    </row>
    <row r="1046" spans="1:26" x14ac:dyDescent="0.3">
      <c r="A1046" s="62" t="s">
        <v>24</v>
      </c>
      <c r="B1046" s="63">
        <v>-1.9248677448</v>
      </c>
      <c r="C1046" s="64" t="s">
        <v>24</v>
      </c>
      <c r="D1046" s="63">
        <v>-2.9866235556</v>
      </c>
      <c r="E1046" s="62" t="s">
        <v>24</v>
      </c>
      <c r="F1046" s="63">
        <v>-1.9547800340999999</v>
      </c>
      <c r="G1046" s="64" t="s">
        <v>24</v>
      </c>
      <c r="H1046" s="63">
        <v>-3.2218123396</v>
      </c>
      <c r="I1046" s="62" t="s">
        <v>24</v>
      </c>
      <c r="J1046" s="63">
        <v>-1.9543635830999999</v>
      </c>
      <c r="K1046" s="64" t="s">
        <v>24</v>
      </c>
      <c r="L1046" s="63">
        <v>-2.5949274149999999</v>
      </c>
      <c r="M1046" s="62" t="s">
        <v>24</v>
      </c>
      <c r="N1046" s="63">
        <v>-1.9259827067999999</v>
      </c>
      <c r="O1046" s="64" t="s">
        <v>24</v>
      </c>
      <c r="P1046" s="63">
        <v>-3.2993638871000002</v>
      </c>
      <c r="Q1046" s="62" t="s">
        <v>24</v>
      </c>
      <c r="R1046" s="63">
        <v>-1.9179718737</v>
      </c>
      <c r="S1046" s="64" t="s">
        <v>24</v>
      </c>
      <c r="T1046" s="63">
        <v>-3.8218746738</v>
      </c>
      <c r="U1046" s="64" t="s">
        <v>24</v>
      </c>
      <c r="V1046" s="64">
        <f t="shared" si="164"/>
        <v>-1.9259827067999999</v>
      </c>
      <c r="W1046" s="64">
        <f t="shared" si="165"/>
        <v>1.7595240790243154E-2</v>
      </c>
      <c r="X1046" s="64">
        <f t="shared" si="167"/>
        <v>-3.2218123396</v>
      </c>
      <c r="Y1046" s="64">
        <f t="shared" si="166"/>
        <v>0.44932795225407363</v>
      </c>
      <c r="Z1046" s="65">
        <f t="shared" si="168"/>
        <v>0.46692319304431679</v>
      </c>
    </row>
    <row r="1047" spans="1:26" x14ac:dyDescent="0.3">
      <c r="A1047" s="62" t="s">
        <v>25</v>
      </c>
      <c r="B1047" s="63">
        <v>-1.9604039918</v>
      </c>
      <c r="C1047" s="64" t="s">
        <v>25</v>
      </c>
      <c r="D1047" s="63">
        <v>-4.3082914097999998</v>
      </c>
      <c r="E1047" s="62" t="s">
        <v>25</v>
      </c>
      <c r="F1047" s="63">
        <v>-1.9885277089</v>
      </c>
      <c r="G1047" s="64" t="s">
        <v>25</v>
      </c>
      <c r="H1047" s="63">
        <v>-4.1174500400999996</v>
      </c>
      <c r="I1047" s="62" t="s">
        <v>25</v>
      </c>
      <c r="J1047" s="63">
        <v>-1.9881493625</v>
      </c>
      <c r="K1047" s="64" t="s">
        <v>25</v>
      </c>
      <c r="L1047" s="63">
        <v>-4.2044995608000004</v>
      </c>
      <c r="M1047" s="62" t="s">
        <v>25</v>
      </c>
      <c r="N1047" s="63">
        <v>-1.9624467201</v>
      </c>
      <c r="O1047" s="64" t="s">
        <v>25</v>
      </c>
      <c r="P1047" s="63">
        <v>-4.3080631365000004</v>
      </c>
      <c r="Q1047" s="62" t="s">
        <v>25</v>
      </c>
      <c r="R1047" s="63">
        <v>-1.9402066482</v>
      </c>
      <c r="S1047" s="64" t="s">
        <v>25</v>
      </c>
      <c r="T1047" s="63">
        <v>-3.4208384955</v>
      </c>
      <c r="U1047" s="64" t="s">
        <v>25</v>
      </c>
      <c r="V1047" s="64">
        <f t="shared" si="164"/>
        <v>-1.9624467201</v>
      </c>
      <c r="W1047" s="64">
        <f t="shared" si="165"/>
        <v>2.0544939760283303E-2</v>
      </c>
      <c r="X1047" s="64">
        <f t="shared" si="167"/>
        <v>-4.2044995608000004</v>
      </c>
      <c r="Y1047" s="64">
        <f t="shared" si="166"/>
        <v>0.37255618114828315</v>
      </c>
      <c r="Z1047" s="65">
        <f t="shared" si="168"/>
        <v>0.39310112090856647</v>
      </c>
    </row>
    <row r="1048" spans="1:26" x14ac:dyDescent="0.3">
      <c r="A1048" s="62" t="s">
        <v>26</v>
      </c>
      <c r="B1048" s="63">
        <v>-2.0495132825</v>
      </c>
      <c r="C1048" s="64" t="s">
        <v>26</v>
      </c>
      <c r="D1048" s="63">
        <v>-6.9143211724000002</v>
      </c>
      <c r="E1048" s="62" t="s">
        <v>26</v>
      </c>
      <c r="F1048" s="63">
        <v>-2.0836463124</v>
      </c>
      <c r="G1048" s="64" t="s">
        <v>26</v>
      </c>
      <c r="H1048" s="63">
        <v>-7.9403879962000001</v>
      </c>
      <c r="I1048" s="62" t="s">
        <v>26</v>
      </c>
      <c r="J1048" s="63">
        <v>-2.0659007462000001</v>
      </c>
      <c r="K1048" s="64" t="s">
        <v>26</v>
      </c>
      <c r="L1048" s="63">
        <v>-7.5003797321999999</v>
      </c>
      <c r="M1048" s="62" t="s">
        <v>26</v>
      </c>
      <c r="N1048" s="63">
        <v>-2.0371707479999999</v>
      </c>
      <c r="O1048" s="64" t="s">
        <v>26</v>
      </c>
      <c r="P1048" s="63">
        <v>-6.9241624043999996</v>
      </c>
      <c r="Q1048" s="62" t="s">
        <v>26</v>
      </c>
      <c r="R1048" s="63">
        <v>-2.0177866359999999</v>
      </c>
      <c r="S1048" s="64" t="s">
        <v>26</v>
      </c>
      <c r="T1048" s="63">
        <v>-6.9152064466000001</v>
      </c>
      <c r="U1048" s="64" t="s">
        <v>26</v>
      </c>
      <c r="V1048" s="64">
        <f t="shared" si="164"/>
        <v>-2.0495132825</v>
      </c>
      <c r="W1048" s="64">
        <f t="shared" si="165"/>
        <v>2.5417548395941899E-2</v>
      </c>
      <c r="X1048" s="64">
        <f t="shared" si="167"/>
        <v>-6.9241624043999996</v>
      </c>
      <c r="Y1048" s="64">
        <f t="shared" si="166"/>
        <v>0.46627399260790625</v>
      </c>
      <c r="Z1048" s="65">
        <f t="shared" si="168"/>
        <v>0.49169154100384815</v>
      </c>
    </row>
    <row r="1049" spans="1:26" x14ac:dyDescent="0.3">
      <c r="A1049" s="62" t="s">
        <v>27</v>
      </c>
      <c r="B1049" s="63">
        <v>-2.1385565784999998</v>
      </c>
      <c r="C1049" s="64" t="s">
        <v>27</v>
      </c>
      <c r="D1049" s="63">
        <v>-10.641100911800001</v>
      </c>
      <c r="E1049" s="62" t="s">
        <v>27</v>
      </c>
      <c r="F1049" s="63">
        <v>-2.1986725897000001</v>
      </c>
      <c r="G1049" s="64" t="s">
        <v>27</v>
      </c>
      <c r="H1049" s="63">
        <v>-10.412238087</v>
      </c>
      <c r="I1049" s="62" t="s">
        <v>27</v>
      </c>
      <c r="J1049" s="63">
        <v>-2.2077110487999998</v>
      </c>
      <c r="K1049" s="64" t="s">
        <v>27</v>
      </c>
      <c r="L1049" s="63">
        <v>-9.8772976182000001</v>
      </c>
      <c r="M1049" s="62" t="s">
        <v>27</v>
      </c>
      <c r="N1049" s="63">
        <v>-2.1715463075999999</v>
      </c>
      <c r="O1049" s="64" t="s">
        <v>27</v>
      </c>
      <c r="P1049" s="63">
        <v>-9.0544619028</v>
      </c>
      <c r="Q1049" s="62" t="s">
        <v>27</v>
      </c>
      <c r="R1049" s="63">
        <v>-2.1959263605000001</v>
      </c>
      <c r="S1049" s="64" t="s">
        <v>27</v>
      </c>
      <c r="T1049" s="63">
        <v>-9.8906894584000007</v>
      </c>
      <c r="U1049" s="64" t="s">
        <v>27</v>
      </c>
      <c r="V1049" s="64">
        <f t="shared" si="164"/>
        <v>-2.1959263605000001</v>
      </c>
      <c r="W1049" s="64">
        <f t="shared" si="165"/>
        <v>2.7966153417997189E-2</v>
      </c>
      <c r="X1049" s="64">
        <f t="shared" si="167"/>
        <v>-9.8906894584000007</v>
      </c>
      <c r="Y1049" s="64">
        <f t="shared" si="166"/>
        <v>0.61215027903145613</v>
      </c>
      <c r="Z1049" s="65">
        <f t="shared" si="168"/>
        <v>0.64011643244945338</v>
      </c>
    </row>
    <row r="1050" spans="1:26" x14ac:dyDescent="0.3">
      <c r="A1050" s="62" t="s">
        <v>28</v>
      </c>
      <c r="B1050" s="63">
        <v>-2.2735952618000002</v>
      </c>
      <c r="C1050" s="64" t="s">
        <v>28</v>
      </c>
      <c r="D1050" s="63">
        <v>-13.1983276518</v>
      </c>
      <c r="E1050" s="62" t="s">
        <v>28</v>
      </c>
      <c r="F1050" s="63">
        <v>-2.3692654736000001</v>
      </c>
      <c r="G1050" s="64" t="s">
        <v>28</v>
      </c>
      <c r="H1050" s="63">
        <v>-12.5638972096</v>
      </c>
      <c r="I1050" s="62" t="s">
        <v>28</v>
      </c>
      <c r="J1050" s="63">
        <v>-2.2917130237999999</v>
      </c>
      <c r="K1050" s="64" t="s">
        <v>28</v>
      </c>
      <c r="L1050" s="63">
        <v>-13.1817870664</v>
      </c>
      <c r="M1050" s="62" t="s">
        <v>28</v>
      </c>
      <c r="N1050" s="63">
        <v>-2.3173578652</v>
      </c>
      <c r="O1050" s="64" t="s">
        <v>28</v>
      </c>
      <c r="P1050" s="63">
        <v>-12.4534060937</v>
      </c>
      <c r="Q1050" s="62" t="s">
        <v>28</v>
      </c>
      <c r="R1050" s="63">
        <v>-2.3197089218000002</v>
      </c>
      <c r="S1050" s="64" t="s">
        <v>28</v>
      </c>
      <c r="T1050" s="63">
        <v>-13.4725566982</v>
      </c>
      <c r="U1050" s="64" t="s">
        <v>28</v>
      </c>
      <c r="V1050" s="64">
        <f t="shared" si="164"/>
        <v>-2.3173578652</v>
      </c>
      <c r="W1050" s="64">
        <f t="shared" si="165"/>
        <v>3.6148490694063645E-2</v>
      </c>
      <c r="X1050" s="64">
        <f t="shared" si="167"/>
        <v>-13.1817870664</v>
      </c>
      <c r="Y1050" s="64">
        <f t="shared" si="166"/>
        <v>0.44194441264938694</v>
      </c>
      <c r="Z1050" s="65">
        <f t="shared" si="168"/>
        <v>0.47809290334345056</v>
      </c>
    </row>
    <row r="1051" spans="1:26" x14ac:dyDescent="0.3">
      <c r="A1051" s="62" t="s">
        <v>29</v>
      </c>
      <c r="B1051" s="63">
        <v>-2.5262601610000002</v>
      </c>
      <c r="C1051" s="64" t="s">
        <v>29</v>
      </c>
      <c r="D1051" s="63">
        <v>-15.837113424</v>
      </c>
      <c r="E1051" s="62" t="s">
        <v>29</v>
      </c>
      <c r="F1051" s="63">
        <v>-2.4797192940000001</v>
      </c>
      <c r="G1051" s="64" t="s">
        <v>29</v>
      </c>
      <c r="H1051" s="63">
        <v>-16.874486798100001</v>
      </c>
      <c r="I1051" s="62" t="s">
        <v>29</v>
      </c>
      <c r="J1051" s="63">
        <v>-2.5015962254000002</v>
      </c>
      <c r="K1051" s="64" t="s">
        <v>29</v>
      </c>
      <c r="L1051" s="63">
        <v>-15.0951199185</v>
      </c>
      <c r="M1051" s="62" t="s">
        <v>29</v>
      </c>
      <c r="N1051" s="63">
        <v>-2.4630493922999999</v>
      </c>
      <c r="O1051" s="64" t="s">
        <v>29</v>
      </c>
      <c r="P1051" s="63">
        <v>-15.054725751099999</v>
      </c>
      <c r="Q1051" s="62" t="s">
        <v>29</v>
      </c>
      <c r="R1051" s="63">
        <v>-2.4904334592000001</v>
      </c>
      <c r="S1051" s="64" t="s">
        <v>29</v>
      </c>
      <c r="T1051" s="63">
        <v>-15.100722049</v>
      </c>
      <c r="U1051" s="64" t="s">
        <v>29</v>
      </c>
      <c r="V1051" s="64">
        <f t="shared" si="164"/>
        <v>-2.4904334592000001</v>
      </c>
      <c r="W1051" s="64">
        <f t="shared" si="165"/>
        <v>2.3754102550152686E-2</v>
      </c>
      <c r="X1051" s="64">
        <f t="shared" si="167"/>
        <v>-15.100722049</v>
      </c>
      <c r="Y1051" s="64">
        <f t="shared" si="166"/>
        <v>0.78768005830312959</v>
      </c>
      <c r="Z1051" s="65">
        <f t="shared" si="168"/>
        <v>0.81143416085328224</v>
      </c>
    </row>
    <row r="1052" spans="1:26" x14ac:dyDescent="0.3">
      <c r="A1052" s="62" t="s">
        <v>5</v>
      </c>
      <c r="B1052" s="63">
        <v>-2.6123006551999999</v>
      </c>
      <c r="C1052" s="64" t="s">
        <v>5</v>
      </c>
      <c r="D1052" s="63">
        <v>-17.701251402899999</v>
      </c>
      <c r="E1052" s="62" t="s">
        <v>5</v>
      </c>
      <c r="F1052" s="63">
        <v>-2.6438560536</v>
      </c>
      <c r="G1052" s="64" t="s">
        <v>5</v>
      </c>
      <c r="H1052" s="63">
        <v>-18.721022792399999</v>
      </c>
      <c r="I1052" s="62" t="s">
        <v>5</v>
      </c>
      <c r="J1052" s="63">
        <v>-2.6625645993</v>
      </c>
      <c r="K1052" s="64" t="s">
        <v>5</v>
      </c>
      <c r="L1052" s="63">
        <v>-17.389244044200002</v>
      </c>
      <c r="M1052" s="62" t="s">
        <v>5</v>
      </c>
      <c r="N1052" s="63">
        <v>-2.6400307915000001</v>
      </c>
      <c r="O1052" s="64" t="s">
        <v>5</v>
      </c>
      <c r="P1052" s="63">
        <v>-17.9234189011</v>
      </c>
      <c r="Q1052" s="62" t="s">
        <v>5</v>
      </c>
      <c r="R1052" s="63">
        <v>-2.6481227980000002</v>
      </c>
      <c r="S1052" s="64" t="s">
        <v>5</v>
      </c>
      <c r="T1052" s="63">
        <v>-17.458247329300001</v>
      </c>
      <c r="U1052" s="64" t="s">
        <v>5</v>
      </c>
      <c r="V1052" s="64">
        <f t="shared" si="164"/>
        <v>-2.6438560536</v>
      </c>
      <c r="W1052" s="64">
        <f t="shared" si="165"/>
        <v>1.8356279207318325E-2</v>
      </c>
      <c r="X1052" s="64">
        <f t="shared" si="167"/>
        <v>-17.701251402899999</v>
      </c>
      <c r="Y1052" s="64">
        <f t="shared" si="166"/>
        <v>0.53649738815111814</v>
      </c>
      <c r="Z1052" s="65">
        <f t="shared" si="168"/>
        <v>0.55485366735843644</v>
      </c>
    </row>
    <row r="1053" spans="1:26" x14ac:dyDescent="0.3">
      <c r="A1053" s="62" t="s">
        <v>30</v>
      </c>
      <c r="B1053" s="63">
        <v>-2.7691223908000002</v>
      </c>
      <c r="C1053" s="64" t="s">
        <v>30</v>
      </c>
      <c r="D1053" s="63">
        <v>-21.0645179198</v>
      </c>
      <c r="E1053" s="62" t="s">
        <v>30</v>
      </c>
      <c r="F1053" s="63">
        <v>-2.8648998471999998</v>
      </c>
      <c r="G1053" s="64" t="s">
        <v>30</v>
      </c>
      <c r="H1053" s="63">
        <v>-20.717013264599998</v>
      </c>
      <c r="I1053" s="62" t="s">
        <v>30</v>
      </c>
      <c r="J1053" s="63">
        <v>-2.8267479713000001</v>
      </c>
      <c r="K1053" s="64" t="s">
        <v>30</v>
      </c>
      <c r="L1053" s="63">
        <v>-20.7149294371</v>
      </c>
      <c r="M1053" s="62" t="s">
        <v>30</v>
      </c>
      <c r="N1053" s="63">
        <v>-2.8047558869999998</v>
      </c>
      <c r="O1053" s="64" t="s">
        <v>30</v>
      </c>
      <c r="P1053" s="63">
        <v>-20.560320073500002</v>
      </c>
      <c r="Q1053" s="62" t="s">
        <v>30</v>
      </c>
      <c r="R1053" s="63">
        <v>-2.8362930943000002</v>
      </c>
      <c r="S1053" s="64" t="s">
        <v>30</v>
      </c>
      <c r="T1053" s="63">
        <v>-21.970612083999999</v>
      </c>
      <c r="U1053" s="64" t="s">
        <v>30</v>
      </c>
      <c r="V1053" s="64">
        <f t="shared" si="164"/>
        <v>-2.8267479713000001</v>
      </c>
      <c r="W1053" s="64">
        <f t="shared" si="165"/>
        <v>3.5872163739083626E-2</v>
      </c>
      <c r="X1053" s="64">
        <f t="shared" si="167"/>
        <v>-20.717013264599998</v>
      </c>
      <c r="Y1053" s="64">
        <f t="shared" si="166"/>
        <v>0.57025552665568024</v>
      </c>
      <c r="Z1053" s="65">
        <f t="shared" si="168"/>
        <v>0.60612769039476388</v>
      </c>
    </row>
    <row r="1054" spans="1:26" x14ac:dyDescent="0.3">
      <c r="A1054" s="62" t="s">
        <v>31</v>
      </c>
      <c r="B1054" s="63">
        <v>-3.0649464553999999</v>
      </c>
      <c r="C1054" s="64" t="s">
        <v>31</v>
      </c>
      <c r="D1054" s="63">
        <v>-22.8441881852</v>
      </c>
      <c r="E1054" s="62" t="s">
        <v>31</v>
      </c>
      <c r="F1054" s="63">
        <v>-3.0454117319999998</v>
      </c>
      <c r="G1054" s="64" t="s">
        <v>31</v>
      </c>
      <c r="H1054" s="63">
        <v>-22.432771385500001</v>
      </c>
      <c r="I1054" s="62" t="s">
        <v>31</v>
      </c>
      <c r="J1054" s="63">
        <v>-2.9951620792</v>
      </c>
      <c r="K1054" s="64" t="s">
        <v>31</v>
      </c>
      <c r="L1054" s="63">
        <v>-23.3564974126</v>
      </c>
      <c r="M1054" s="62" t="s">
        <v>31</v>
      </c>
      <c r="N1054" s="63">
        <v>-3.0335822568999999</v>
      </c>
      <c r="O1054" s="64" t="s">
        <v>31</v>
      </c>
      <c r="P1054" s="63">
        <v>-23.3042074036</v>
      </c>
      <c r="Q1054" s="62" t="s">
        <v>31</v>
      </c>
      <c r="R1054" s="63">
        <v>-2.9970693298</v>
      </c>
      <c r="S1054" s="64" t="s">
        <v>31</v>
      </c>
      <c r="T1054" s="63">
        <v>-24.1159256969</v>
      </c>
      <c r="U1054" s="64" t="s">
        <v>31</v>
      </c>
      <c r="V1054" s="64">
        <f t="shared" si="164"/>
        <v>-3.0335822568999999</v>
      </c>
      <c r="W1054" s="64">
        <f t="shared" si="165"/>
        <v>3.0542900279846106E-2</v>
      </c>
      <c r="X1054" s="64">
        <f t="shared" si="167"/>
        <v>-23.3042074036</v>
      </c>
      <c r="Y1054" s="64">
        <f t="shared" si="166"/>
        <v>0.63026540449238877</v>
      </c>
      <c r="Z1054" s="65">
        <f t="shared" si="168"/>
        <v>0.66080830477223484</v>
      </c>
    </row>
    <row r="1055" spans="1:26" x14ac:dyDescent="0.3">
      <c r="A1055" s="62" t="s">
        <v>32</v>
      </c>
      <c r="B1055" s="63">
        <v>-3.1648646452000002</v>
      </c>
      <c r="C1055" s="64" t="s">
        <v>32</v>
      </c>
      <c r="D1055" s="63">
        <v>-25.026882577199999</v>
      </c>
      <c r="E1055" s="62" t="s">
        <v>32</v>
      </c>
      <c r="F1055" s="63">
        <v>-3.1963125457000001</v>
      </c>
      <c r="G1055" s="64" t="s">
        <v>32</v>
      </c>
      <c r="H1055" s="63">
        <v>-25.153478166999999</v>
      </c>
      <c r="I1055" s="62" t="s">
        <v>32</v>
      </c>
      <c r="J1055" s="63">
        <v>-3.2610245842999999</v>
      </c>
      <c r="K1055" s="64" t="s">
        <v>32</v>
      </c>
      <c r="L1055" s="63">
        <v>-25.7024969048</v>
      </c>
      <c r="M1055" s="62" t="s">
        <v>32</v>
      </c>
      <c r="N1055" s="63">
        <v>-3.2468393888999998</v>
      </c>
      <c r="O1055" s="64" t="s">
        <v>32</v>
      </c>
      <c r="P1055" s="63">
        <v>-24.8815507851</v>
      </c>
      <c r="Q1055" s="62" t="s">
        <v>32</v>
      </c>
      <c r="R1055" s="63">
        <v>-3.3024757613000002</v>
      </c>
      <c r="S1055" s="64" t="s">
        <v>32</v>
      </c>
      <c r="T1055" s="63">
        <v>-24.780767428699999</v>
      </c>
      <c r="U1055" s="64" t="s">
        <v>32</v>
      </c>
      <c r="V1055" s="64">
        <f t="shared" si="164"/>
        <v>-3.2468393888999998</v>
      </c>
      <c r="W1055" s="64">
        <f t="shared" si="165"/>
        <v>5.4276351277352926E-2</v>
      </c>
      <c r="X1055" s="64">
        <f t="shared" si="167"/>
        <v>-25.026882577199999</v>
      </c>
      <c r="Y1055" s="64">
        <f t="shared" si="166"/>
        <v>0.3607041427920763</v>
      </c>
      <c r="Z1055" s="65">
        <f t="shared" si="168"/>
        <v>0.41498049406942922</v>
      </c>
    </row>
    <row r="1056" spans="1:26" x14ac:dyDescent="0.3">
      <c r="A1056" s="62" t="s">
        <v>33</v>
      </c>
      <c r="B1056" s="63">
        <v>-3.4011588894</v>
      </c>
      <c r="C1056" s="64" t="s">
        <v>33</v>
      </c>
      <c r="D1056" s="63">
        <v>-26.719426380200002</v>
      </c>
      <c r="E1056" s="62" t="s">
        <v>33</v>
      </c>
      <c r="F1056" s="63">
        <v>-3.4693777444</v>
      </c>
      <c r="G1056" s="64" t="s">
        <v>33</v>
      </c>
      <c r="H1056" s="63">
        <v>-26.9600508228</v>
      </c>
      <c r="I1056" s="62" t="s">
        <v>33</v>
      </c>
      <c r="J1056" s="63">
        <v>-3.4059104099000002</v>
      </c>
      <c r="K1056" s="64" t="s">
        <v>33</v>
      </c>
      <c r="L1056" s="63">
        <v>-28.207312518399998</v>
      </c>
      <c r="M1056" s="62" t="s">
        <v>33</v>
      </c>
      <c r="N1056" s="63">
        <v>-3.4611132420000001</v>
      </c>
      <c r="O1056" s="64" t="s">
        <v>33</v>
      </c>
      <c r="P1056" s="63">
        <v>-27.6872362039</v>
      </c>
      <c r="Q1056" s="62" t="s">
        <v>33</v>
      </c>
      <c r="R1056" s="63">
        <v>-3.4476460121999999</v>
      </c>
      <c r="S1056" s="64" t="s">
        <v>33</v>
      </c>
      <c r="T1056" s="63">
        <v>-27.0633532053</v>
      </c>
      <c r="U1056" s="64" t="s">
        <v>33</v>
      </c>
      <c r="V1056" s="64">
        <f t="shared" si="164"/>
        <v>-3.4476460121999999</v>
      </c>
      <c r="W1056" s="64">
        <f t="shared" si="165"/>
        <v>3.1600014469172245E-2</v>
      </c>
      <c r="X1056" s="64">
        <f t="shared" si="167"/>
        <v>-27.0633532053</v>
      </c>
      <c r="Y1056" s="64">
        <f t="shared" si="166"/>
        <v>0.60787049506448354</v>
      </c>
      <c r="Z1056" s="65">
        <f t="shared" si="168"/>
        <v>0.63947050953365581</v>
      </c>
    </row>
    <row r="1057" spans="1:26" x14ac:dyDescent="0.3">
      <c r="A1057" s="62" t="s">
        <v>34</v>
      </c>
      <c r="B1057" s="63">
        <v>-5.5036233010000002</v>
      </c>
      <c r="C1057" s="64" t="s">
        <v>34</v>
      </c>
      <c r="D1057" s="63">
        <v>-43.8387952685</v>
      </c>
      <c r="E1057" s="62" t="s">
        <v>34</v>
      </c>
      <c r="F1057" s="63">
        <v>-5.5708771622000004</v>
      </c>
      <c r="G1057" s="64" t="s">
        <v>34</v>
      </c>
      <c r="H1057" s="63">
        <v>-44.2269136536</v>
      </c>
      <c r="I1057" s="62" t="s">
        <v>34</v>
      </c>
      <c r="J1057" s="63">
        <v>-5.4632402069000001</v>
      </c>
      <c r="K1057" s="64" t="s">
        <v>34</v>
      </c>
      <c r="L1057" s="63">
        <v>-42.758517065699998</v>
      </c>
      <c r="M1057" s="62" t="s">
        <v>34</v>
      </c>
      <c r="N1057" s="63">
        <v>-5.5559402082</v>
      </c>
      <c r="O1057" s="64" t="s">
        <v>34</v>
      </c>
      <c r="P1057" s="63">
        <v>-43.205564877199997</v>
      </c>
      <c r="Q1057" s="62" t="s">
        <v>34</v>
      </c>
      <c r="R1057" s="63">
        <v>-5.5024543531000001</v>
      </c>
      <c r="S1057" s="64" t="s">
        <v>34</v>
      </c>
      <c r="T1057" s="63">
        <v>-44.163120047200003</v>
      </c>
      <c r="U1057" s="64" t="s">
        <v>34</v>
      </c>
      <c r="V1057" s="64">
        <f t="shared" si="164"/>
        <v>-5.5036233010000002</v>
      </c>
      <c r="W1057" s="64">
        <f t="shared" si="165"/>
        <v>4.3803301872544539E-2</v>
      </c>
      <c r="X1057" s="64">
        <f t="shared" si="167"/>
        <v>-43.8387952685</v>
      </c>
      <c r="Y1057" s="64">
        <f t="shared" si="166"/>
        <v>0.63705921382824582</v>
      </c>
      <c r="Z1057" s="65">
        <f t="shared" si="168"/>
        <v>0.68086251570079037</v>
      </c>
    </row>
    <row r="1058" spans="1:26" x14ac:dyDescent="0.3">
      <c r="A1058" s="62" t="s">
        <v>35</v>
      </c>
      <c r="B1058" s="63">
        <v>-7.4826526730999996</v>
      </c>
      <c r="C1058" s="64" t="s">
        <v>35</v>
      </c>
      <c r="D1058" s="63">
        <v>-52.933666254000002</v>
      </c>
      <c r="E1058" s="62" t="s">
        <v>35</v>
      </c>
      <c r="F1058" s="63">
        <v>-7.4291173155000001</v>
      </c>
      <c r="G1058" s="64" t="s">
        <v>35</v>
      </c>
      <c r="H1058" s="63">
        <v>-51.622635002899997</v>
      </c>
      <c r="I1058" s="62" t="s">
        <v>35</v>
      </c>
      <c r="J1058" s="63">
        <v>-7.5736137424000001</v>
      </c>
      <c r="K1058" s="64" t="s">
        <v>35</v>
      </c>
      <c r="L1058" s="63">
        <v>-53.671144630900002</v>
      </c>
      <c r="M1058" s="62" t="s">
        <v>35</v>
      </c>
      <c r="N1058" s="63">
        <v>-7.4724931530000003</v>
      </c>
      <c r="O1058" s="64" t="s">
        <v>35</v>
      </c>
      <c r="P1058" s="63">
        <v>-51.690365734799997</v>
      </c>
      <c r="Q1058" s="62" t="s">
        <v>35</v>
      </c>
      <c r="R1058" s="63">
        <v>-7.4984737009</v>
      </c>
      <c r="S1058" s="64" t="s">
        <v>35</v>
      </c>
      <c r="T1058" s="63">
        <v>-51.224210628500003</v>
      </c>
      <c r="U1058" s="64" t="s">
        <v>35</v>
      </c>
      <c r="V1058" s="64">
        <f t="shared" si="164"/>
        <v>-7.4826526730999996</v>
      </c>
      <c r="W1058" s="64">
        <f t="shared" si="165"/>
        <v>5.2730848930548253E-2</v>
      </c>
      <c r="X1058" s="64">
        <f t="shared" si="167"/>
        <v>-51.690365734799997</v>
      </c>
      <c r="Y1058" s="64">
        <f t="shared" si="166"/>
        <v>1.0300171060469565</v>
      </c>
      <c r="Z1058" s="65">
        <f t="shared" si="168"/>
        <v>1.0827479549775048</v>
      </c>
    </row>
    <row r="1059" spans="1:26" x14ac:dyDescent="0.3">
      <c r="A1059" s="62" t="s">
        <v>36</v>
      </c>
      <c r="B1059" s="63">
        <v>-9.1678364251000009</v>
      </c>
      <c r="C1059" s="64" t="s">
        <v>36</v>
      </c>
      <c r="D1059" s="63">
        <v>301.61752941859999</v>
      </c>
      <c r="E1059" s="62" t="s">
        <v>36</v>
      </c>
      <c r="F1059" s="63">
        <v>-9.1537244220999998</v>
      </c>
      <c r="G1059" s="64" t="s">
        <v>36</v>
      </c>
      <c r="H1059" s="63">
        <v>302.61622986110001</v>
      </c>
      <c r="I1059" s="62" t="s">
        <v>36</v>
      </c>
      <c r="J1059" s="63">
        <v>-9.0775659216999998</v>
      </c>
      <c r="K1059" s="64" t="s">
        <v>36</v>
      </c>
      <c r="L1059" s="63">
        <v>301.1902947639</v>
      </c>
      <c r="M1059" s="62" t="s">
        <v>36</v>
      </c>
      <c r="N1059" s="63">
        <v>-9.1862153797000001</v>
      </c>
      <c r="O1059" s="64" t="s">
        <v>36</v>
      </c>
      <c r="P1059" s="63">
        <v>303.4783058562</v>
      </c>
      <c r="Q1059" s="62" t="s">
        <v>36</v>
      </c>
      <c r="R1059" s="63">
        <v>-9.1563290530000003</v>
      </c>
      <c r="S1059" s="64" t="s">
        <v>36</v>
      </c>
      <c r="T1059" s="63">
        <v>300.71532003689998</v>
      </c>
      <c r="U1059" s="64" t="s">
        <v>36</v>
      </c>
      <c r="V1059" s="64">
        <f t="shared" si="164"/>
        <v>-9.1563290530000003</v>
      </c>
      <c r="W1059" s="64">
        <f t="shared" si="165"/>
        <v>4.1582574299915291E-2</v>
      </c>
      <c r="X1059" s="64">
        <f t="shared" si="167"/>
        <v>301.61752941859999</v>
      </c>
      <c r="Y1059" s="64">
        <f t="shared" si="166"/>
        <v>1.1167142251513005</v>
      </c>
      <c r="Z1059" s="65">
        <f t="shared" si="168"/>
        <v>1.1582967994512157</v>
      </c>
    </row>
    <row r="1060" spans="1:26" x14ac:dyDescent="0.3">
      <c r="A1060" s="62" t="s">
        <v>37</v>
      </c>
      <c r="B1060" s="63">
        <v>-10.628257635300001</v>
      </c>
      <c r="C1060" s="64" t="s">
        <v>37</v>
      </c>
      <c r="D1060" s="63">
        <v>296.86570954209998</v>
      </c>
      <c r="E1060" s="62" t="s">
        <v>37</v>
      </c>
      <c r="F1060" s="63">
        <v>-10.5928853187</v>
      </c>
      <c r="G1060" s="64" t="s">
        <v>37</v>
      </c>
      <c r="H1060" s="63">
        <v>297.05127661519998</v>
      </c>
      <c r="I1060" s="62" t="s">
        <v>37</v>
      </c>
      <c r="J1060" s="63">
        <v>-10.576976758400001</v>
      </c>
      <c r="K1060" s="64" t="s">
        <v>37</v>
      </c>
      <c r="L1060" s="63">
        <v>296.74226065599998</v>
      </c>
      <c r="M1060" s="62" t="s">
        <v>37</v>
      </c>
      <c r="N1060" s="63">
        <v>-10.6348602822</v>
      </c>
      <c r="O1060" s="64" t="s">
        <v>37</v>
      </c>
      <c r="P1060" s="63">
        <v>298.50387644630001</v>
      </c>
      <c r="Q1060" s="62" t="s">
        <v>37</v>
      </c>
      <c r="R1060" s="63">
        <v>-10.5482726589</v>
      </c>
      <c r="S1060" s="64" t="s">
        <v>37</v>
      </c>
      <c r="T1060" s="63">
        <v>296.87035707579997</v>
      </c>
      <c r="U1060" s="64" t="s">
        <v>37</v>
      </c>
      <c r="V1060" s="64">
        <f t="shared" si="164"/>
        <v>-10.5928853187</v>
      </c>
      <c r="W1060" s="64">
        <f t="shared" si="165"/>
        <v>3.6054981586118973E-2</v>
      </c>
      <c r="X1060" s="64">
        <f t="shared" si="167"/>
        <v>296.87035707579997</v>
      </c>
      <c r="Y1060" s="64">
        <f t="shared" si="166"/>
        <v>0.73347258309263674</v>
      </c>
      <c r="Z1060" s="65">
        <f t="shared" si="168"/>
        <v>0.76952756467875572</v>
      </c>
    </row>
    <row r="1061" spans="1:26" x14ac:dyDescent="0.3">
      <c r="A1061" s="62" t="s">
        <v>38</v>
      </c>
      <c r="B1061" s="63">
        <v>-11.861764791100001</v>
      </c>
      <c r="C1061" s="64" t="s">
        <v>38</v>
      </c>
      <c r="D1061" s="63">
        <v>-64.763011570200007</v>
      </c>
      <c r="E1061" s="62" t="s">
        <v>38</v>
      </c>
      <c r="F1061" s="63">
        <v>-11.7692250371</v>
      </c>
      <c r="G1061" s="64" t="s">
        <v>38</v>
      </c>
      <c r="H1061" s="63">
        <v>-65.148814299600005</v>
      </c>
      <c r="I1061" s="62" t="s">
        <v>38</v>
      </c>
      <c r="J1061" s="63">
        <v>-11.6965145914</v>
      </c>
      <c r="K1061" s="64" t="s">
        <v>38</v>
      </c>
      <c r="L1061" s="63">
        <v>-66.605407281699996</v>
      </c>
      <c r="M1061" s="62" t="s">
        <v>38</v>
      </c>
      <c r="N1061" s="63">
        <v>-11.8077481289</v>
      </c>
      <c r="O1061" s="64" t="s">
        <v>38</v>
      </c>
      <c r="P1061" s="63">
        <v>-67.340547328499994</v>
      </c>
      <c r="Q1061" s="62" t="s">
        <v>38</v>
      </c>
      <c r="R1061" s="63">
        <v>-11.673689578599999</v>
      </c>
      <c r="S1061" s="64" t="s">
        <v>38</v>
      </c>
      <c r="T1061" s="63">
        <v>-66.408643533000003</v>
      </c>
      <c r="U1061" s="64" t="s">
        <v>38</v>
      </c>
      <c r="V1061" s="64">
        <f t="shared" si="164"/>
        <v>-11.7692250371</v>
      </c>
      <c r="W1061" s="64">
        <f t="shared" si="165"/>
        <v>7.7757558234737401E-2</v>
      </c>
      <c r="X1061" s="64">
        <f t="shared" si="167"/>
        <v>-66.408643533000003</v>
      </c>
      <c r="Y1061" s="64">
        <f t="shared" si="166"/>
        <v>1.0689990382164116</v>
      </c>
      <c r="Z1061" s="65">
        <f t="shared" si="168"/>
        <v>1.146756596451149</v>
      </c>
    </row>
    <row r="1062" spans="1:26" x14ac:dyDescent="0.3">
      <c r="A1062" s="62" t="s">
        <v>39</v>
      </c>
      <c r="B1062" s="63">
        <v>-12.8697041028</v>
      </c>
      <c r="C1062" s="64" t="s">
        <v>39</v>
      </c>
      <c r="D1062" s="63">
        <v>-67.218939066399997</v>
      </c>
      <c r="E1062" s="62" t="s">
        <v>39</v>
      </c>
      <c r="F1062" s="63">
        <v>-12.9571743671</v>
      </c>
      <c r="G1062" s="64" t="s">
        <v>39</v>
      </c>
      <c r="H1062" s="63">
        <v>289.32457318949997</v>
      </c>
      <c r="I1062" s="62" t="s">
        <v>39</v>
      </c>
      <c r="J1062" s="63">
        <v>-12.808278485900001</v>
      </c>
      <c r="K1062" s="64" t="s">
        <v>39</v>
      </c>
      <c r="L1062" s="63">
        <v>292.2747600097</v>
      </c>
      <c r="M1062" s="62" t="s">
        <v>39</v>
      </c>
      <c r="N1062" s="63">
        <v>-12.9446600957</v>
      </c>
      <c r="O1062" s="64" t="s">
        <v>39</v>
      </c>
      <c r="P1062" s="63">
        <v>-68.757273672899998</v>
      </c>
      <c r="Q1062" s="62" t="s">
        <v>39</v>
      </c>
      <c r="R1062" s="63">
        <v>-12.909644674700001</v>
      </c>
      <c r="S1062" s="64" t="s">
        <v>39</v>
      </c>
      <c r="T1062" s="63">
        <v>-69.524902279700001</v>
      </c>
      <c r="U1062" s="64" t="s">
        <v>39</v>
      </c>
      <c r="V1062" s="64">
        <f t="shared" si="164"/>
        <v>-12.909644674700001</v>
      </c>
      <c r="W1062" s="64">
        <f t="shared" si="165"/>
        <v>6.0549398519514956E-2</v>
      </c>
      <c r="X1062" s="64">
        <f t="shared" si="167"/>
        <v>-67.218939066399997</v>
      </c>
      <c r="Y1062" s="64">
        <f t="shared" si="166"/>
        <v>196.80125160647106</v>
      </c>
      <c r="Z1062" s="65">
        <f t="shared" si="168"/>
        <v>196.86180100499058</v>
      </c>
    </row>
    <row r="1063" spans="1:26" x14ac:dyDescent="0.3">
      <c r="A1063" s="62" t="s">
        <v>40</v>
      </c>
      <c r="B1063" s="63">
        <v>-14.091064275800001</v>
      </c>
      <c r="C1063" s="64" t="s">
        <v>40</v>
      </c>
      <c r="D1063" s="63">
        <v>-69.525591604200002</v>
      </c>
      <c r="E1063" s="62" t="s">
        <v>40</v>
      </c>
      <c r="F1063" s="63">
        <v>-14.0108878393</v>
      </c>
      <c r="G1063" s="64" t="s">
        <v>40</v>
      </c>
      <c r="H1063" s="63">
        <v>-69.474506646099996</v>
      </c>
      <c r="I1063" s="62" t="s">
        <v>40</v>
      </c>
      <c r="J1063" s="63">
        <v>-13.849414923299999</v>
      </c>
      <c r="K1063" s="64" t="s">
        <v>40</v>
      </c>
      <c r="L1063" s="63">
        <v>-69.769404455</v>
      </c>
      <c r="M1063" s="62" t="s">
        <v>40</v>
      </c>
      <c r="N1063" s="63">
        <v>-13.8212790344</v>
      </c>
      <c r="O1063" s="64" t="s">
        <v>40</v>
      </c>
      <c r="P1063" s="63">
        <v>-69.172338113400002</v>
      </c>
      <c r="Q1063" s="62" t="s">
        <v>40</v>
      </c>
      <c r="R1063" s="63">
        <v>-13.9627010986</v>
      </c>
      <c r="S1063" s="64" t="s">
        <v>40</v>
      </c>
      <c r="T1063" s="63">
        <v>-69.2887993362</v>
      </c>
      <c r="U1063" s="64" t="s">
        <v>40</v>
      </c>
      <c r="V1063" s="64">
        <f t="shared" si="164"/>
        <v>-13.9627010986</v>
      </c>
      <c r="W1063" s="64">
        <f t="shared" si="165"/>
        <v>0.11226228256831583</v>
      </c>
      <c r="X1063" s="64">
        <f t="shared" si="167"/>
        <v>-69.474506646099996</v>
      </c>
      <c r="Y1063" s="64">
        <f t="shared" si="166"/>
        <v>0.22985902677609746</v>
      </c>
      <c r="Z1063" s="65">
        <f t="shared" si="168"/>
        <v>0.34212130934441332</v>
      </c>
    </row>
    <row r="1064" spans="1:26" x14ac:dyDescent="0.3">
      <c r="A1064" s="62" t="s">
        <v>41</v>
      </c>
      <c r="B1064" s="63">
        <v>-14.7984651079</v>
      </c>
      <c r="C1064" s="64" t="s">
        <v>41</v>
      </c>
      <c r="D1064" s="63">
        <v>-73.443803119199998</v>
      </c>
      <c r="E1064" s="62" t="s">
        <v>41</v>
      </c>
      <c r="F1064" s="63">
        <v>-14.7090850223</v>
      </c>
      <c r="G1064" s="64" t="s">
        <v>41</v>
      </c>
      <c r="H1064" s="63">
        <v>-70.486972710900005</v>
      </c>
      <c r="I1064" s="62" t="s">
        <v>41</v>
      </c>
      <c r="J1064" s="63">
        <v>-14.767480130699999</v>
      </c>
      <c r="K1064" s="64" t="s">
        <v>41</v>
      </c>
      <c r="L1064" s="63">
        <v>-68.020530941700002</v>
      </c>
      <c r="M1064" s="62" t="s">
        <v>41</v>
      </c>
      <c r="N1064" s="63">
        <v>-14.8620675413</v>
      </c>
      <c r="O1064" s="64" t="s">
        <v>41</v>
      </c>
      <c r="P1064" s="63">
        <v>-71.6762597771</v>
      </c>
      <c r="Q1064" s="62" t="s">
        <v>41</v>
      </c>
      <c r="R1064" s="63">
        <v>-14.991906264400001</v>
      </c>
      <c r="S1064" s="64" t="s">
        <v>41</v>
      </c>
      <c r="T1064" s="63">
        <v>-70.202387037600005</v>
      </c>
      <c r="U1064" s="64" t="s">
        <v>41</v>
      </c>
      <c r="V1064" s="64">
        <f t="shared" si="164"/>
        <v>-14.7984651079</v>
      </c>
      <c r="W1064" s="64">
        <f t="shared" si="165"/>
        <v>0.1080247831777065</v>
      </c>
      <c r="X1064" s="64">
        <f t="shared" si="167"/>
        <v>-70.486972710900005</v>
      </c>
      <c r="Y1064" s="64">
        <f t="shared" si="166"/>
        <v>1.9957654268540057</v>
      </c>
      <c r="Z1064" s="65">
        <f t="shared" si="168"/>
        <v>2.1037902100317121</v>
      </c>
    </row>
    <row r="1065" spans="1:26" x14ac:dyDescent="0.3">
      <c r="A1065" s="62" t="s">
        <v>4</v>
      </c>
      <c r="B1065" s="63">
        <v>-15.532931920999999</v>
      </c>
      <c r="C1065" s="64" t="s">
        <v>4</v>
      </c>
      <c r="D1065" s="63">
        <v>-73.3322098294</v>
      </c>
      <c r="E1065" s="62" t="s">
        <v>4</v>
      </c>
      <c r="F1065" s="63">
        <v>-15.320632935300001</v>
      </c>
      <c r="G1065" s="64" t="s">
        <v>4</v>
      </c>
      <c r="H1065" s="63">
        <v>-73.384899307799998</v>
      </c>
      <c r="I1065" s="62" t="s">
        <v>4</v>
      </c>
      <c r="J1065" s="63">
        <v>-15.754245711699999</v>
      </c>
      <c r="K1065" s="64" t="s">
        <v>4</v>
      </c>
      <c r="L1065" s="63">
        <v>-72.244804083099993</v>
      </c>
      <c r="M1065" s="62" t="s">
        <v>4</v>
      </c>
      <c r="N1065" s="63">
        <v>-15.832479146800001</v>
      </c>
      <c r="O1065" s="64" t="s">
        <v>4</v>
      </c>
      <c r="P1065" s="63">
        <v>-71.782814885400001</v>
      </c>
      <c r="Q1065" s="62" t="s">
        <v>4</v>
      </c>
      <c r="R1065" s="63">
        <v>-15.439193513799999</v>
      </c>
      <c r="S1065" s="64" t="s">
        <v>4</v>
      </c>
      <c r="T1065" s="63">
        <v>-77.686733510400003</v>
      </c>
      <c r="U1065" s="64" t="s">
        <v>4</v>
      </c>
      <c r="V1065" s="64">
        <f t="shared" si="164"/>
        <v>-15.532931920999999</v>
      </c>
      <c r="W1065" s="64">
        <f t="shared" si="165"/>
        <v>0.21408890962681518</v>
      </c>
      <c r="X1065" s="64">
        <f t="shared" si="167"/>
        <v>-73.3322098294</v>
      </c>
      <c r="Y1065" s="64">
        <f t="shared" si="166"/>
        <v>2.3409857195716706</v>
      </c>
      <c r="Z1065" s="65">
        <f t="shared" si="168"/>
        <v>2.5550746291984856</v>
      </c>
    </row>
    <row r="1066" spans="1:26" x14ac:dyDescent="0.3">
      <c r="A1066" s="62" t="s">
        <v>3</v>
      </c>
      <c r="B1066" s="63">
        <v>-21.126945166599999</v>
      </c>
      <c r="C1066" s="64" t="s">
        <v>3</v>
      </c>
      <c r="D1066" s="63">
        <v>-77.301486941999997</v>
      </c>
      <c r="E1066" s="62" t="s">
        <v>3</v>
      </c>
      <c r="F1066" s="63">
        <v>-20.850245456900002</v>
      </c>
      <c r="G1066" s="64" t="s">
        <v>3</v>
      </c>
      <c r="H1066" s="63">
        <v>-78.645203779900001</v>
      </c>
      <c r="I1066" s="62" t="s">
        <v>3</v>
      </c>
      <c r="J1066" s="63">
        <v>-21.453279332099999</v>
      </c>
      <c r="K1066" s="64" t="s">
        <v>3</v>
      </c>
      <c r="L1066" s="63">
        <v>-76.152213367599998</v>
      </c>
      <c r="M1066" s="62" t="s">
        <v>3</v>
      </c>
      <c r="N1066" s="63">
        <v>-21.207150247600001</v>
      </c>
      <c r="O1066" s="64" t="s">
        <v>3</v>
      </c>
      <c r="P1066" s="63">
        <v>-76.229332779299995</v>
      </c>
      <c r="Q1066" s="62" t="s">
        <v>3</v>
      </c>
      <c r="R1066" s="63">
        <v>-21.021689356900001</v>
      </c>
      <c r="S1066" s="64" t="s">
        <v>3</v>
      </c>
      <c r="T1066" s="63">
        <v>-78.424020254499993</v>
      </c>
      <c r="U1066" s="64" t="s">
        <v>3</v>
      </c>
      <c r="V1066" s="64">
        <f t="shared" si="164"/>
        <v>-21.126945166599999</v>
      </c>
      <c r="W1066" s="64">
        <f t="shared" si="165"/>
        <v>0.22385680997394178</v>
      </c>
      <c r="X1066" s="64">
        <f t="shared" si="167"/>
        <v>-77.301486941999997</v>
      </c>
      <c r="Y1066" s="64">
        <f t="shared" si="166"/>
        <v>1.175160911612372</v>
      </c>
      <c r="Z1066" s="65">
        <f t="shared" si="168"/>
        <v>1.3990177215863138</v>
      </c>
    </row>
    <row r="1067" spans="1:26" x14ac:dyDescent="0.3">
      <c r="A1067" s="62" t="s">
        <v>2</v>
      </c>
      <c r="B1067" s="63">
        <v>-24.446459633100002</v>
      </c>
      <c r="C1067" s="64" t="s">
        <v>2</v>
      </c>
      <c r="D1067" s="63">
        <v>-78.438624460699998</v>
      </c>
      <c r="E1067" s="62" t="s">
        <v>2</v>
      </c>
      <c r="F1067" s="63">
        <v>-24.153787653799998</v>
      </c>
      <c r="G1067" s="64" t="s">
        <v>2</v>
      </c>
      <c r="H1067" s="63">
        <v>-83.752368157600003</v>
      </c>
      <c r="I1067" s="62" t="s">
        <v>2</v>
      </c>
      <c r="J1067" s="63">
        <v>-24.667937400100001</v>
      </c>
      <c r="K1067" s="64" t="s">
        <v>2</v>
      </c>
      <c r="L1067" s="63">
        <v>-87.144477981999998</v>
      </c>
      <c r="M1067" s="62" t="s">
        <v>2</v>
      </c>
      <c r="N1067" s="63">
        <v>-24.6553808056</v>
      </c>
      <c r="O1067" s="64" t="s">
        <v>2</v>
      </c>
      <c r="P1067" s="63">
        <v>-77.637220581099996</v>
      </c>
      <c r="Q1067" s="62" t="s">
        <v>2</v>
      </c>
      <c r="R1067" s="63">
        <v>-24.213515074899998</v>
      </c>
      <c r="S1067" s="64" t="s">
        <v>2</v>
      </c>
      <c r="T1067" s="63">
        <v>-82.394862545999999</v>
      </c>
      <c r="U1067" s="64" t="s">
        <v>2</v>
      </c>
      <c r="V1067" s="64">
        <f t="shared" si="164"/>
        <v>-24.446459633100002</v>
      </c>
      <c r="W1067" s="64">
        <f t="shared" si="165"/>
        <v>0.24021200743441107</v>
      </c>
      <c r="X1067" s="64">
        <f t="shared" si="167"/>
        <v>-82.394862545999999</v>
      </c>
      <c r="Y1067" s="64">
        <f t="shared" si="166"/>
        <v>3.9156610754010459</v>
      </c>
      <c r="Z1067" s="65">
        <f t="shared" si="168"/>
        <v>4.1558730828354573</v>
      </c>
    </row>
    <row r="1068" spans="1:26" x14ac:dyDescent="0.3">
      <c r="A1068" s="62" t="s">
        <v>42</v>
      </c>
      <c r="B1068" s="63">
        <v>-26.657419350200001</v>
      </c>
      <c r="C1068" s="64" t="s">
        <v>42</v>
      </c>
      <c r="D1068" s="63">
        <v>-73.727403835900006</v>
      </c>
      <c r="E1068" s="62" t="s">
        <v>42</v>
      </c>
      <c r="F1068" s="63">
        <v>-27.036795381299999</v>
      </c>
      <c r="G1068" s="64" t="s">
        <v>42</v>
      </c>
      <c r="H1068" s="63">
        <v>-76.351901739699997</v>
      </c>
      <c r="I1068" s="62" t="s">
        <v>42</v>
      </c>
      <c r="J1068" s="63">
        <v>-26.530160697399999</v>
      </c>
      <c r="K1068" s="64" t="s">
        <v>42</v>
      </c>
      <c r="L1068" s="63">
        <v>-73.052338313999996</v>
      </c>
      <c r="M1068" s="62" t="s">
        <v>42</v>
      </c>
      <c r="N1068" s="63">
        <v>-26.571405445100002</v>
      </c>
      <c r="O1068" s="64" t="s">
        <v>42</v>
      </c>
      <c r="P1068" s="63">
        <v>-84.214594148100005</v>
      </c>
      <c r="Q1068" s="62" t="s">
        <v>42</v>
      </c>
      <c r="R1068" s="63">
        <v>-27.533952401099999</v>
      </c>
      <c r="S1068" s="64" t="s">
        <v>42</v>
      </c>
      <c r="T1068" s="63">
        <v>-74.228623528499995</v>
      </c>
      <c r="U1068" s="64" t="s">
        <v>42</v>
      </c>
      <c r="V1068" s="64">
        <f t="shared" si="164"/>
        <v>-26.657419350200001</v>
      </c>
      <c r="W1068" s="64">
        <f t="shared" si="165"/>
        <v>0.42379574520009161</v>
      </c>
      <c r="X1068" s="64">
        <f t="shared" si="167"/>
        <v>-74.228623528499995</v>
      </c>
      <c r="Y1068" s="64">
        <f t="shared" si="166"/>
        <v>4.585262571703014</v>
      </c>
      <c r="Z1068" s="65">
        <f t="shared" si="168"/>
        <v>5.009058316903106</v>
      </c>
    </row>
    <row r="1069" spans="1:26" x14ac:dyDescent="0.3">
      <c r="A1069" s="62" t="s">
        <v>1</v>
      </c>
      <c r="B1069" s="63">
        <v>-28.669870452400001</v>
      </c>
      <c r="C1069" s="64" t="s">
        <v>1</v>
      </c>
      <c r="D1069" s="63">
        <v>-81.982962319799995</v>
      </c>
      <c r="E1069" s="62" t="s">
        <v>1</v>
      </c>
      <c r="F1069" s="63">
        <v>-27.953210479300001</v>
      </c>
      <c r="G1069" s="64" t="s">
        <v>1</v>
      </c>
      <c r="H1069" s="63">
        <v>-77.328840844300004</v>
      </c>
      <c r="I1069" s="62" t="s">
        <v>1</v>
      </c>
      <c r="J1069" s="63">
        <v>-28.536268377999999</v>
      </c>
      <c r="K1069" s="64" t="s">
        <v>1</v>
      </c>
      <c r="L1069" s="63">
        <v>-72.564916306399994</v>
      </c>
      <c r="M1069" s="62" t="s">
        <v>1</v>
      </c>
      <c r="N1069" s="63">
        <v>-29.2793970287</v>
      </c>
      <c r="O1069" s="64" t="s">
        <v>1</v>
      </c>
      <c r="P1069" s="63">
        <v>-60.333343797200001</v>
      </c>
      <c r="Q1069" s="62" t="s">
        <v>1</v>
      </c>
      <c r="R1069" s="63">
        <v>-28.444251999900001</v>
      </c>
      <c r="S1069" s="64" t="s">
        <v>1</v>
      </c>
      <c r="T1069" s="63">
        <v>-78.007226735800003</v>
      </c>
      <c r="U1069" s="64" t="s">
        <v>1</v>
      </c>
      <c r="V1069" s="64">
        <f t="shared" si="164"/>
        <v>-28.536268377999999</v>
      </c>
      <c r="W1069" s="64">
        <f t="shared" si="165"/>
        <v>0.47706922145064345</v>
      </c>
      <c r="X1069" s="64">
        <f t="shared" si="167"/>
        <v>-77.328840844300004</v>
      </c>
      <c r="Y1069" s="64">
        <f t="shared" si="166"/>
        <v>8.3620309862822637</v>
      </c>
      <c r="Z1069" s="65">
        <f t="shared" si="168"/>
        <v>8.8391002077329066</v>
      </c>
    </row>
    <row r="1070" spans="1:26" x14ac:dyDescent="0.3">
      <c r="A1070" s="62" t="s">
        <v>43</v>
      </c>
      <c r="B1070" s="63">
        <v>-29.6667369438</v>
      </c>
      <c r="C1070" s="64" t="s">
        <v>43</v>
      </c>
      <c r="D1070" s="63">
        <v>-73.923799315599993</v>
      </c>
      <c r="E1070" s="62" t="s">
        <v>43</v>
      </c>
      <c r="F1070" s="63">
        <v>-30.019172204099998</v>
      </c>
      <c r="G1070" s="64" t="s">
        <v>43</v>
      </c>
      <c r="H1070" s="63">
        <v>-69.420652638600004</v>
      </c>
      <c r="I1070" s="62" t="s">
        <v>43</v>
      </c>
      <c r="J1070" s="63">
        <v>-29.4271285604</v>
      </c>
      <c r="K1070" s="64" t="s">
        <v>43</v>
      </c>
      <c r="L1070" s="63">
        <v>-82.973349876200004</v>
      </c>
      <c r="M1070" s="62" t="s">
        <v>43</v>
      </c>
      <c r="N1070" s="63">
        <v>-29.797005568399999</v>
      </c>
      <c r="O1070" s="64" t="s">
        <v>43</v>
      </c>
      <c r="P1070" s="63">
        <v>-71.093971173599996</v>
      </c>
      <c r="Q1070" s="62" t="s">
        <v>43</v>
      </c>
      <c r="R1070" s="63">
        <v>-29.763598637299999</v>
      </c>
      <c r="S1070" s="64" t="s">
        <v>43</v>
      </c>
      <c r="T1070" s="63">
        <v>-67.130396984200004</v>
      </c>
      <c r="U1070" s="64" t="s">
        <v>43</v>
      </c>
      <c r="V1070" s="64">
        <f t="shared" si="164"/>
        <v>-29.763598637299999</v>
      </c>
      <c r="W1070" s="64">
        <f t="shared" si="165"/>
        <v>0.21497715776024862</v>
      </c>
      <c r="X1070" s="64">
        <f t="shared" si="167"/>
        <v>-71.093971173599996</v>
      </c>
      <c r="Y1070" s="64">
        <f t="shared" si="166"/>
        <v>6.1476846098425133</v>
      </c>
      <c r="Z1070" s="65">
        <f t="shared" si="168"/>
        <v>6.3626617676027619</v>
      </c>
    </row>
    <row r="1071" spans="1:26" x14ac:dyDescent="0.3">
      <c r="A1071" s="62" t="s">
        <v>44</v>
      </c>
      <c r="B1071" s="63">
        <v>-30.9912570746</v>
      </c>
      <c r="C1071" s="64" t="s">
        <v>44</v>
      </c>
      <c r="D1071" s="63">
        <v>-67.148349392300005</v>
      </c>
      <c r="E1071" s="62"/>
      <c r="F1071" s="63"/>
      <c r="G1071" s="64"/>
      <c r="H1071" s="63"/>
      <c r="I1071" s="62" t="s">
        <v>44</v>
      </c>
      <c r="J1071" s="63">
        <v>-31.309788190500001</v>
      </c>
      <c r="K1071" s="64" t="s">
        <v>44</v>
      </c>
      <c r="L1071" s="63">
        <v>-83.809114972499998</v>
      </c>
      <c r="M1071" s="62" t="s">
        <v>44</v>
      </c>
      <c r="N1071" s="63">
        <v>-30.3740683097</v>
      </c>
      <c r="O1071" s="64" t="s">
        <v>44</v>
      </c>
      <c r="P1071" s="63">
        <v>-74.718919466100004</v>
      </c>
      <c r="Q1071" s="62" t="s">
        <v>44</v>
      </c>
      <c r="R1071" s="63">
        <v>-30.120803653399999</v>
      </c>
      <c r="S1071" s="64" t="s">
        <v>44</v>
      </c>
      <c r="T1071" s="63">
        <v>-79.189341123199995</v>
      </c>
      <c r="U1071" s="64" t="s">
        <v>44</v>
      </c>
      <c r="V1071" s="64">
        <f t="shared" si="164"/>
        <v>-30.68266269215</v>
      </c>
      <c r="W1071" s="64">
        <f t="shared" si="165"/>
        <v>0.54722573897129068</v>
      </c>
      <c r="X1071" s="64">
        <f t="shared" si="167"/>
        <v>-76.95413029465</v>
      </c>
      <c r="Y1071" s="64">
        <f t="shared" si="166"/>
        <v>7.0936518414930578</v>
      </c>
      <c r="Z1071" s="65">
        <f t="shared" si="168"/>
        <v>7.6408775804643483</v>
      </c>
    </row>
    <row r="1072" spans="1:26" x14ac:dyDescent="0.3">
      <c r="A1072" s="62"/>
      <c r="B1072" s="63"/>
      <c r="C1072" s="64"/>
      <c r="D1072" s="63"/>
      <c r="E1072" s="62"/>
      <c r="F1072" s="63"/>
      <c r="G1072" s="64"/>
      <c r="H1072" s="63"/>
      <c r="I1072" s="62"/>
      <c r="J1072" s="63"/>
      <c r="K1072" s="64"/>
      <c r="L1072" s="63"/>
      <c r="M1072" s="62"/>
      <c r="N1072" s="63"/>
      <c r="O1072" s="64"/>
      <c r="P1072" s="63"/>
      <c r="Q1072" s="62"/>
      <c r="R1072" s="63"/>
      <c r="S1072" s="64"/>
      <c r="T1072" s="63"/>
      <c r="U1072" s="64" t="s">
        <v>45</v>
      </c>
      <c r="V1072" s="64" t="e">
        <f t="shared" si="164"/>
        <v>#NUM!</v>
      </c>
      <c r="W1072" s="64" t="e">
        <f t="shared" si="165"/>
        <v>#DIV/0!</v>
      </c>
      <c r="X1072" s="64" t="e">
        <f t="shared" si="167"/>
        <v>#NUM!</v>
      </c>
      <c r="Y1072" s="64" t="e">
        <f t="shared" si="166"/>
        <v>#DIV/0!</v>
      </c>
      <c r="Z1072" s="65" t="e">
        <f t="shared" si="168"/>
        <v>#DIV/0!</v>
      </c>
    </row>
    <row r="1073" spans="1:28" x14ac:dyDescent="0.3">
      <c r="A1073" s="62"/>
      <c r="B1073" s="63"/>
      <c r="C1073" s="64"/>
      <c r="D1073" s="63"/>
      <c r="E1073" s="62"/>
      <c r="F1073" s="63"/>
      <c r="G1073" s="64"/>
      <c r="H1073" s="63"/>
      <c r="I1073" s="62"/>
      <c r="J1073" s="63"/>
      <c r="K1073" s="64"/>
      <c r="L1073" s="63"/>
      <c r="M1073" s="62"/>
      <c r="N1073" s="63"/>
      <c r="O1073" s="64"/>
      <c r="P1073" s="63"/>
      <c r="Q1073" s="62"/>
      <c r="R1073" s="63"/>
      <c r="S1073" s="64"/>
      <c r="T1073" s="63"/>
      <c r="U1073" s="64" t="s">
        <v>0</v>
      </c>
      <c r="V1073" s="64" t="e">
        <f t="shared" si="164"/>
        <v>#NUM!</v>
      </c>
      <c r="W1073" s="64" t="e">
        <f t="shared" si="165"/>
        <v>#DIV/0!</v>
      </c>
      <c r="X1073" s="64" t="e">
        <f t="shared" si="167"/>
        <v>#NUM!</v>
      </c>
      <c r="Y1073" s="64" t="e">
        <f t="shared" si="166"/>
        <v>#DIV/0!</v>
      </c>
      <c r="Z1073" s="65" t="e">
        <f t="shared" si="168"/>
        <v>#DIV/0!</v>
      </c>
    </row>
    <row r="1074" spans="1:28" x14ac:dyDescent="0.3">
      <c r="A1074" s="62"/>
      <c r="B1074" s="63"/>
      <c r="C1074" s="64"/>
      <c r="D1074" s="63"/>
      <c r="E1074" s="62"/>
      <c r="F1074" s="63"/>
      <c r="G1074" s="64"/>
      <c r="H1074" s="63"/>
      <c r="I1074" s="62"/>
      <c r="J1074" s="63"/>
      <c r="K1074" s="64"/>
      <c r="L1074" s="63"/>
      <c r="M1074" s="62"/>
      <c r="N1074" s="63"/>
      <c r="O1074" s="64"/>
      <c r="P1074" s="63"/>
      <c r="Q1074" s="62"/>
      <c r="R1074" s="63"/>
      <c r="S1074" s="64"/>
      <c r="T1074" s="63"/>
      <c r="U1074" s="64" t="s">
        <v>46</v>
      </c>
      <c r="V1074" s="64" t="e">
        <f t="shared" si="164"/>
        <v>#NUM!</v>
      </c>
      <c r="W1074" s="64" t="e">
        <f t="shared" si="165"/>
        <v>#DIV/0!</v>
      </c>
      <c r="X1074" s="64" t="e">
        <f t="shared" si="167"/>
        <v>#NUM!</v>
      </c>
      <c r="Y1074" s="64" t="e">
        <f t="shared" si="166"/>
        <v>#DIV/0!</v>
      </c>
      <c r="Z1074" s="65" t="e">
        <f t="shared" si="168"/>
        <v>#DIV/0!</v>
      </c>
    </row>
    <row r="1075" spans="1:28" x14ac:dyDescent="0.3">
      <c r="A1075" s="62"/>
      <c r="B1075" s="63"/>
      <c r="C1075" s="64"/>
      <c r="D1075" s="63"/>
      <c r="E1075" s="62"/>
      <c r="F1075" s="63"/>
      <c r="G1075" s="64"/>
      <c r="H1075" s="63"/>
      <c r="I1075" s="62"/>
      <c r="J1075" s="63"/>
      <c r="K1075" s="64"/>
      <c r="L1075" s="63"/>
      <c r="M1075" s="62"/>
      <c r="N1075" s="63"/>
      <c r="O1075" s="64"/>
      <c r="P1075" s="63"/>
      <c r="Q1075" s="62"/>
      <c r="R1075" s="63"/>
      <c r="S1075" s="64"/>
      <c r="T1075" s="63"/>
      <c r="U1075" s="64" t="s">
        <v>47</v>
      </c>
      <c r="V1075" s="64" t="e">
        <f t="shared" si="164"/>
        <v>#NUM!</v>
      </c>
      <c r="W1075" s="64" t="e">
        <f t="shared" si="165"/>
        <v>#DIV/0!</v>
      </c>
      <c r="X1075" s="64" t="e">
        <f t="shared" si="167"/>
        <v>#NUM!</v>
      </c>
      <c r="Y1075" s="64" t="e">
        <f t="shared" si="166"/>
        <v>#DIV/0!</v>
      </c>
      <c r="Z1075" s="65" t="e">
        <f t="shared" si="168"/>
        <v>#DIV/0!</v>
      </c>
    </row>
    <row r="1076" spans="1:28" x14ac:dyDescent="0.3">
      <c r="A1076" s="62"/>
      <c r="B1076" s="63"/>
      <c r="C1076" s="64"/>
      <c r="D1076" s="63"/>
      <c r="E1076" s="62"/>
      <c r="F1076" s="63"/>
      <c r="G1076" s="64"/>
      <c r="H1076" s="63"/>
      <c r="I1076" s="62"/>
      <c r="J1076" s="63"/>
      <c r="K1076" s="64"/>
      <c r="L1076" s="63"/>
      <c r="M1076" s="62"/>
      <c r="N1076" s="63"/>
      <c r="O1076" s="64"/>
      <c r="P1076" s="63"/>
      <c r="Q1076" s="62"/>
      <c r="R1076" s="63"/>
      <c r="S1076" s="64"/>
      <c r="T1076" s="63"/>
      <c r="U1076" s="62"/>
      <c r="V1076" s="64" t="e">
        <f t="shared" si="164"/>
        <v>#NUM!</v>
      </c>
      <c r="W1076" s="64" t="e">
        <f t="shared" si="165"/>
        <v>#DIV/0!</v>
      </c>
      <c r="X1076" s="64" t="e">
        <f t="shared" si="167"/>
        <v>#NUM!</v>
      </c>
      <c r="Y1076" s="64" t="e">
        <f t="shared" si="166"/>
        <v>#DIV/0!</v>
      </c>
      <c r="Z1076" s="65" t="e">
        <f t="shared" si="168"/>
        <v>#DIV/0!</v>
      </c>
    </row>
    <row r="1077" spans="1:28" x14ac:dyDescent="0.3">
      <c r="A1077" s="62"/>
      <c r="B1077" s="63"/>
      <c r="C1077" s="64"/>
      <c r="D1077" s="63"/>
      <c r="E1077" s="62"/>
      <c r="F1077" s="63"/>
      <c r="G1077" s="64"/>
      <c r="H1077" s="63"/>
      <c r="I1077" s="62"/>
      <c r="J1077" s="63"/>
      <c r="K1077" s="64"/>
      <c r="L1077" s="63"/>
      <c r="M1077" s="62"/>
      <c r="N1077" s="63"/>
      <c r="O1077" s="64"/>
      <c r="P1077" s="63"/>
      <c r="Q1077" s="62"/>
      <c r="R1077" s="63"/>
      <c r="S1077" s="64"/>
      <c r="T1077" s="63"/>
      <c r="U1077" s="62"/>
      <c r="V1077" s="64" t="e">
        <f t="shared" si="164"/>
        <v>#NUM!</v>
      </c>
      <c r="W1077" s="64" t="e">
        <f t="shared" si="165"/>
        <v>#DIV/0!</v>
      </c>
      <c r="X1077" s="64" t="e">
        <f t="shared" si="167"/>
        <v>#NUM!</v>
      </c>
      <c r="Y1077" s="64" t="e">
        <f t="shared" si="166"/>
        <v>#DIV/0!</v>
      </c>
      <c r="Z1077" s="65" t="e">
        <f t="shared" si="168"/>
        <v>#DIV/0!</v>
      </c>
    </row>
    <row r="1078" spans="1:28" ht="15" thickBot="1" x14ac:dyDescent="0.35">
      <c r="A1078" s="66"/>
      <c r="B1078" s="67"/>
      <c r="C1078" s="68"/>
      <c r="D1078" s="67"/>
      <c r="E1078" s="66"/>
      <c r="F1078" s="67"/>
      <c r="G1078" s="68"/>
      <c r="H1078" s="67"/>
      <c r="I1078" s="66"/>
      <c r="J1078" s="67"/>
      <c r="K1078" s="68"/>
      <c r="L1078" s="67"/>
      <c r="M1078" s="66"/>
      <c r="N1078" s="67"/>
      <c r="O1078" s="68"/>
      <c r="P1078" s="67"/>
      <c r="Q1078" s="66"/>
      <c r="R1078" s="67"/>
      <c r="S1078" s="68"/>
      <c r="T1078" s="67"/>
      <c r="U1078" s="66"/>
      <c r="V1078" s="68" t="e">
        <f t="shared" si="164"/>
        <v>#NUM!</v>
      </c>
      <c r="W1078" s="68" t="e">
        <f t="shared" si="165"/>
        <v>#DIV/0!</v>
      </c>
      <c r="X1078" s="68" t="e">
        <f t="shared" si="167"/>
        <v>#NUM!</v>
      </c>
      <c r="Y1078" s="68" t="e">
        <f t="shared" si="166"/>
        <v>#DIV/0!</v>
      </c>
      <c r="Z1078" s="65" t="e">
        <f t="shared" si="168"/>
        <v>#DIV/0!</v>
      </c>
    </row>
    <row r="1080" spans="1:28" ht="15" thickBot="1" x14ac:dyDescent="0.35"/>
    <row r="1081" spans="1:28" ht="24" thickBot="1" x14ac:dyDescent="0.5">
      <c r="A1081" s="90" t="s">
        <v>75</v>
      </c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  <c r="S1081" s="91"/>
      <c r="T1081" s="91"/>
      <c r="U1081" s="91"/>
      <c r="V1081" s="91"/>
      <c r="W1081" s="91"/>
      <c r="X1081" s="91"/>
      <c r="Y1081" s="91"/>
      <c r="Z1081" s="92"/>
    </row>
    <row r="1082" spans="1:28" ht="21" x14ac:dyDescent="0.4">
      <c r="A1082" s="93" t="s">
        <v>11</v>
      </c>
      <c r="B1082" s="94"/>
      <c r="C1082" s="94"/>
      <c r="D1082" s="95"/>
      <c r="E1082" s="93" t="s">
        <v>12</v>
      </c>
      <c r="F1082" s="94"/>
      <c r="G1082" s="94"/>
      <c r="H1082" s="95"/>
      <c r="I1082" s="93" t="s">
        <v>13</v>
      </c>
      <c r="J1082" s="94"/>
      <c r="K1082" s="94"/>
      <c r="L1082" s="95"/>
      <c r="M1082" s="93" t="s">
        <v>14</v>
      </c>
      <c r="N1082" s="94"/>
      <c r="O1082" s="94"/>
      <c r="P1082" s="95"/>
      <c r="Q1082" s="93" t="s">
        <v>15</v>
      </c>
      <c r="R1082" s="94"/>
      <c r="S1082" s="94"/>
      <c r="T1082" s="95"/>
      <c r="U1082" s="96" t="s">
        <v>20</v>
      </c>
      <c r="V1082" s="97"/>
      <c r="W1082" s="97"/>
      <c r="X1082" s="97"/>
      <c r="Y1082" s="97"/>
      <c r="Z1082" s="98"/>
      <c r="AA1082" s="1" t="s">
        <v>49</v>
      </c>
      <c r="AB1082" s="1" t="s">
        <v>50</v>
      </c>
    </row>
    <row r="1083" spans="1:28" x14ac:dyDescent="0.3">
      <c r="A1083" s="24" t="s">
        <v>51</v>
      </c>
      <c r="B1083" s="25" t="s">
        <v>52</v>
      </c>
      <c r="C1083" s="26" t="s">
        <v>51</v>
      </c>
      <c r="D1083" s="25" t="s">
        <v>53</v>
      </c>
      <c r="E1083" s="24" t="s">
        <v>51</v>
      </c>
      <c r="F1083" s="25" t="s">
        <v>52</v>
      </c>
      <c r="G1083" s="26" t="s">
        <v>51</v>
      </c>
      <c r="H1083" s="25" t="s">
        <v>53</v>
      </c>
      <c r="I1083" s="24" t="s">
        <v>51</v>
      </c>
      <c r="J1083" s="25" t="s">
        <v>52</v>
      </c>
      <c r="K1083" s="26" t="s">
        <v>51</v>
      </c>
      <c r="L1083" s="25" t="s">
        <v>53</v>
      </c>
      <c r="M1083" s="24" t="s">
        <v>51</v>
      </c>
      <c r="N1083" s="25" t="s">
        <v>52</v>
      </c>
      <c r="O1083" s="26" t="s">
        <v>51</v>
      </c>
      <c r="P1083" s="25" t="s">
        <v>53</v>
      </c>
      <c r="Q1083" s="24" t="s">
        <v>51</v>
      </c>
      <c r="R1083" s="25" t="s">
        <v>52</v>
      </c>
      <c r="S1083" s="26" t="s">
        <v>51</v>
      </c>
      <c r="T1083" s="25" t="s">
        <v>53</v>
      </c>
      <c r="U1083" s="26" t="s">
        <v>51</v>
      </c>
      <c r="V1083" s="26" t="s">
        <v>16</v>
      </c>
      <c r="W1083" s="26" t="s">
        <v>17</v>
      </c>
      <c r="X1083" s="26" t="s">
        <v>18</v>
      </c>
      <c r="Y1083" s="26" t="s">
        <v>19</v>
      </c>
      <c r="Z1083" s="27" t="s">
        <v>54</v>
      </c>
      <c r="AA1083" s="1">
        <v>1</v>
      </c>
      <c r="AB1083" s="1">
        <v>27.25</v>
      </c>
    </row>
    <row r="1084" spans="1:28" x14ac:dyDescent="0.3">
      <c r="A1084" s="28">
        <v>200</v>
      </c>
      <c r="B1084" s="29">
        <v>-1.7917566457</v>
      </c>
      <c r="C1084" s="30">
        <v>200</v>
      </c>
      <c r="D1084" s="29">
        <v>-1.0460930621</v>
      </c>
      <c r="E1084" s="28">
        <v>200</v>
      </c>
      <c r="F1084" s="29">
        <v>-1.8150310914000001</v>
      </c>
      <c r="G1084" s="30">
        <v>200</v>
      </c>
      <c r="H1084" s="29">
        <v>-1.1685691144000001</v>
      </c>
      <c r="I1084" s="28">
        <v>200</v>
      </c>
      <c r="J1084" s="29">
        <v>-1.7991888022</v>
      </c>
      <c r="K1084" s="30">
        <v>200</v>
      </c>
      <c r="L1084" s="29">
        <v>-1.2766051197999999</v>
      </c>
      <c r="M1084" s="28">
        <v>200</v>
      </c>
      <c r="N1084" s="29">
        <v>-1.7693334936</v>
      </c>
      <c r="O1084" s="30">
        <v>200</v>
      </c>
      <c r="P1084" s="29">
        <v>-1.1734489891</v>
      </c>
      <c r="Q1084" s="28">
        <v>200</v>
      </c>
      <c r="R1084" s="29">
        <v>-1.7759966426</v>
      </c>
      <c r="S1084" s="30">
        <v>200</v>
      </c>
      <c r="T1084" s="29">
        <v>-0.74468593549999995</v>
      </c>
      <c r="U1084" s="30">
        <v>200</v>
      </c>
      <c r="V1084" s="30">
        <f t="shared" ref="V1084:V1132" si="169">MEDIAN(B1084,F1084,J1084,N1084,R1084)</f>
        <v>-1.7917566457</v>
      </c>
      <c r="W1084" s="30">
        <f t="shared" ref="W1084:W1132" si="170">_xlfn.STDEV.S(B1084,F1084,J1084,N1084,R1084)</f>
        <v>1.8282043456231342E-2</v>
      </c>
      <c r="X1084" s="30">
        <f>MEDIAN(D1084,H1084,L1084,P1084,T1084)</f>
        <v>-1.1685691144000001</v>
      </c>
      <c r="Y1084" s="30">
        <f t="shared" ref="Y1084:Y1132" si="171">_xlfn.STDEV.S(D1084,H1084,L1084,P1084,T1084)</f>
        <v>0.20542534937214951</v>
      </c>
      <c r="Z1084" s="31">
        <f>Y1084+W1084</f>
        <v>0.22370739282838087</v>
      </c>
      <c r="AA1084" s="1">
        <v>2</v>
      </c>
      <c r="AB1084" s="1">
        <v>27.75</v>
      </c>
    </row>
    <row r="1085" spans="1:28" x14ac:dyDescent="0.3">
      <c r="A1085" s="28">
        <v>300</v>
      </c>
      <c r="B1085" s="29">
        <v>-1.8043139940999999</v>
      </c>
      <c r="C1085" s="30">
        <v>300</v>
      </c>
      <c r="D1085" s="29">
        <v>-0.69154787039999999</v>
      </c>
      <c r="E1085" s="28">
        <v>300</v>
      </c>
      <c r="F1085" s="29">
        <v>-1.8229837426</v>
      </c>
      <c r="G1085" s="30">
        <v>300</v>
      </c>
      <c r="H1085" s="29">
        <v>-0.5183327056</v>
      </c>
      <c r="I1085" s="28">
        <v>300</v>
      </c>
      <c r="J1085" s="29">
        <v>-1.8016886947999999</v>
      </c>
      <c r="K1085" s="30">
        <v>300</v>
      </c>
      <c r="L1085" s="29">
        <v>-0.54905326669999999</v>
      </c>
      <c r="M1085" s="28">
        <v>300</v>
      </c>
      <c r="N1085" s="29">
        <v>-1.7682105395000001</v>
      </c>
      <c r="O1085" s="30">
        <v>300</v>
      </c>
      <c r="P1085" s="29">
        <v>-1.0631857741999999</v>
      </c>
      <c r="Q1085" s="28">
        <v>300</v>
      </c>
      <c r="R1085" s="29">
        <v>-1.7870692869</v>
      </c>
      <c r="S1085" s="30">
        <v>300</v>
      </c>
      <c r="T1085" s="29">
        <v>-0.91210635500000004</v>
      </c>
      <c r="U1085" s="30">
        <v>300</v>
      </c>
      <c r="V1085" s="30">
        <f t="shared" si="169"/>
        <v>-1.8016886947999999</v>
      </c>
      <c r="W1085" s="30">
        <f t="shared" si="170"/>
        <v>2.0481562874858562E-2</v>
      </c>
      <c r="X1085" s="30">
        <f t="shared" ref="X1085:X1132" si="172">MEDIAN(D1085,H1085,L1085,P1085,T1085)</f>
        <v>-0.69154787039999999</v>
      </c>
      <c r="Y1085" s="30">
        <f t="shared" si="171"/>
        <v>0.23546762615775482</v>
      </c>
      <c r="Z1085" s="31">
        <f t="shared" ref="Z1085:Z1132" si="173">Y1085+W1085</f>
        <v>0.25594918903261338</v>
      </c>
      <c r="AA1085" s="1">
        <v>3</v>
      </c>
      <c r="AB1085" s="1">
        <v>28</v>
      </c>
    </row>
    <row r="1086" spans="1:28" x14ac:dyDescent="0.3">
      <c r="A1086" s="28">
        <v>400</v>
      </c>
      <c r="B1086" s="29">
        <v>-1.8221081721000001</v>
      </c>
      <c r="C1086" s="30">
        <v>400</v>
      </c>
      <c r="D1086" s="29">
        <v>-0.42470554960000001</v>
      </c>
      <c r="E1086" s="28">
        <v>400</v>
      </c>
      <c r="F1086" s="29">
        <v>-1.8482783832</v>
      </c>
      <c r="G1086" s="30">
        <v>400</v>
      </c>
      <c r="H1086" s="29">
        <v>-0.97843204019999996</v>
      </c>
      <c r="I1086" s="28">
        <v>400</v>
      </c>
      <c r="J1086" s="29">
        <v>-1.8085816699999999</v>
      </c>
      <c r="K1086" s="30">
        <v>400</v>
      </c>
      <c r="L1086" s="29">
        <v>-0.5459782889</v>
      </c>
      <c r="M1086" s="28">
        <v>400</v>
      </c>
      <c r="N1086" s="29">
        <v>-1.7831262219999999</v>
      </c>
      <c r="O1086" s="30">
        <v>400</v>
      </c>
      <c r="P1086" s="29">
        <v>-1.1893447146</v>
      </c>
      <c r="Q1086" s="28">
        <v>400</v>
      </c>
      <c r="R1086" s="29">
        <v>-1.7986656271999999</v>
      </c>
      <c r="S1086" s="30">
        <v>400</v>
      </c>
      <c r="T1086" s="29">
        <v>-0.96586273290000002</v>
      </c>
      <c r="U1086" s="30">
        <v>400</v>
      </c>
      <c r="V1086" s="30">
        <f t="shared" si="169"/>
        <v>-1.8085816699999999</v>
      </c>
      <c r="W1086" s="30">
        <f t="shared" si="170"/>
        <v>2.4705091692360334E-2</v>
      </c>
      <c r="X1086" s="30">
        <f t="shared" si="172"/>
        <v>-0.96586273290000002</v>
      </c>
      <c r="Y1086" s="30">
        <f t="shared" si="171"/>
        <v>0.32176623069212434</v>
      </c>
      <c r="Z1086" s="31">
        <f t="shared" si="173"/>
        <v>0.34647132238448469</v>
      </c>
      <c r="AA1086" s="1">
        <v>4</v>
      </c>
      <c r="AB1086" s="1">
        <v>27.75</v>
      </c>
    </row>
    <row r="1087" spans="1:28" x14ac:dyDescent="0.3">
      <c r="A1087" s="28">
        <v>500</v>
      </c>
      <c r="B1087" s="29">
        <v>-1.8106787003</v>
      </c>
      <c r="C1087" s="30">
        <v>500</v>
      </c>
      <c r="D1087" s="29">
        <v>-0.90412843310000002</v>
      </c>
      <c r="E1087" s="28">
        <v>500</v>
      </c>
      <c r="F1087" s="29">
        <v>-1.8336393085</v>
      </c>
      <c r="G1087" s="30">
        <v>500</v>
      </c>
      <c r="H1087" s="29">
        <v>-1.0159570054</v>
      </c>
      <c r="I1087" s="28">
        <v>500</v>
      </c>
      <c r="J1087" s="29">
        <v>-1.8043708959</v>
      </c>
      <c r="K1087" s="30">
        <v>500</v>
      </c>
      <c r="L1087" s="29">
        <v>-0.79218777679999997</v>
      </c>
      <c r="M1087" s="28">
        <v>500</v>
      </c>
      <c r="N1087" s="29">
        <v>-1.8092765127999999</v>
      </c>
      <c r="O1087" s="30">
        <v>500</v>
      </c>
      <c r="P1087" s="29">
        <v>-0.42723170739999999</v>
      </c>
      <c r="Q1087" s="28">
        <v>500</v>
      </c>
      <c r="R1087" s="29">
        <v>-1.7863269414</v>
      </c>
      <c r="S1087" s="30">
        <v>500</v>
      </c>
      <c r="T1087" s="29">
        <v>-0.94939880809999999</v>
      </c>
      <c r="U1087" s="30">
        <v>500</v>
      </c>
      <c r="V1087" s="30">
        <f t="shared" si="169"/>
        <v>-1.8092765127999999</v>
      </c>
      <c r="W1087" s="30">
        <f t="shared" si="170"/>
        <v>1.6921776334403726E-2</v>
      </c>
      <c r="X1087" s="30">
        <f t="shared" si="172"/>
        <v>-0.90412843310000002</v>
      </c>
      <c r="Y1087" s="30">
        <f t="shared" si="171"/>
        <v>0.23304324639008028</v>
      </c>
      <c r="Z1087" s="31">
        <f t="shared" si="173"/>
        <v>0.24996502272448401</v>
      </c>
      <c r="AA1087" s="1">
        <v>5</v>
      </c>
      <c r="AB1087" s="1">
        <v>28</v>
      </c>
    </row>
    <row r="1088" spans="1:28" x14ac:dyDescent="0.3">
      <c r="A1088" s="28">
        <v>600</v>
      </c>
      <c r="B1088" s="29">
        <v>-1.8134430575</v>
      </c>
      <c r="C1088" s="30">
        <v>600</v>
      </c>
      <c r="D1088" s="29">
        <v>-1.1477372696000001</v>
      </c>
      <c r="E1088" s="28">
        <v>600</v>
      </c>
      <c r="F1088" s="29">
        <v>-1.8381752362999999</v>
      </c>
      <c r="G1088" s="30">
        <v>600</v>
      </c>
      <c r="H1088" s="29">
        <v>-0.9614628824</v>
      </c>
      <c r="I1088" s="28">
        <v>600</v>
      </c>
      <c r="J1088" s="29">
        <v>-1.8318086173000001</v>
      </c>
      <c r="K1088" s="30">
        <v>600</v>
      </c>
      <c r="L1088" s="29">
        <v>-0.74383573550000004</v>
      </c>
      <c r="M1088" s="28">
        <v>600</v>
      </c>
      <c r="N1088" s="29">
        <v>-1.8102535846000001</v>
      </c>
      <c r="O1088" s="30">
        <v>600</v>
      </c>
      <c r="P1088" s="29">
        <v>-0.45525340910000001</v>
      </c>
      <c r="Q1088" s="28">
        <v>600</v>
      </c>
      <c r="R1088" s="29">
        <v>-1.8168982758000001</v>
      </c>
      <c r="S1088" s="30">
        <v>600</v>
      </c>
      <c r="T1088" s="29">
        <v>-0.78654314430000005</v>
      </c>
      <c r="U1088" s="30">
        <v>600</v>
      </c>
      <c r="V1088" s="30">
        <f t="shared" si="169"/>
        <v>-1.8168982758000001</v>
      </c>
      <c r="W1088" s="30">
        <f t="shared" si="170"/>
        <v>1.2196386523468536E-2</v>
      </c>
      <c r="X1088" s="30">
        <f t="shared" si="172"/>
        <v>-0.78654314430000005</v>
      </c>
      <c r="Y1088" s="30">
        <f t="shared" si="171"/>
        <v>0.25854330207998888</v>
      </c>
      <c r="Z1088" s="31">
        <f t="shared" si="173"/>
        <v>0.27073968860345743</v>
      </c>
      <c r="AA1088" s="1">
        <v>6</v>
      </c>
      <c r="AB1088" s="1">
        <v>27.5</v>
      </c>
    </row>
    <row r="1089" spans="1:28" x14ac:dyDescent="0.3">
      <c r="A1089" s="28">
        <v>700</v>
      </c>
      <c r="B1089" s="29">
        <v>-1.8301943615</v>
      </c>
      <c r="C1089" s="30">
        <v>700</v>
      </c>
      <c r="D1089" s="29">
        <v>-0.91740897430000001</v>
      </c>
      <c r="E1089" s="28">
        <v>700</v>
      </c>
      <c r="F1089" s="29">
        <v>-1.8476522601000001</v>
      </c>
      <c r="G1089" s="30">
        <v>700</v>
      </c>
      <c r="H1089" s="29">
        <v>-0.96855778140000004</v>
      </c>
      <c r="I1089" s="28">
        <v>700</v>
      </c>
      <c r="J1089" s="29">
        <v>-1.8154149040000001</v>
      </c>
      <c r="K1089" s="30">
        <v>700</v>
      </c>
      <c r="L1089" s="29">
        <v>-1.0569011353</v>
      </c>
      <c r="M1089" s="28">
        <v>700</v>
      </c>
      <c r="N1089" s="29">
        <v>-1.8022588326</v>
      </c>
      <c r="O1089" s="30">
        <v>700</v>
      </c>
      <c r="P1089" s="29">
        <v>-1.0106343144000001</v>
      </c>
      <c r="Q1089" s="28">
        <v>700</v>
      </c>
      <c r="R1089" s="29">
        <v>-1.7902004166000001</v>
      </c>
      <c r="S1089" s="30">
        <v>700</v>
      </c>
      <c r="T1089" s="29">
        <v>-0.52302924959999997</v>
      </c>
      <c r="U1089" s="30">
        <v>700</v>
      </c>
      <c r="V1089" s="30">
        <f t="shared" si="169"/>
        <v>-1.8154149040000001</v>
      </c>
      <c r="W1089" s="30">
        <f t="shared" si="170"/>
        <v>2.2647188221862482E-2</v>
      </c>
      <c r="X1089" s="30">
        <f t="shared" si="172"/>
        <v>-0.96855778140000004</v>
      </c>
      <c r="Y1089" s="30">
        <f t="shared" si="171"/>
        <v>0.21439330195583983</v>
      </c>
      <c r="Z1089" s="31">
        <f t="shared" si="173"/>
        <v>0.23704049017770232</v>
      </c>
      <c r="AA1089" s="1">
        <v>7</v>
      </c>
      <c r="AB1089" s="1">
        <v>27.5</v>
      </c>
    </row>
    <row r="1090" spans="1:28" x14ac:dyDescent="0.3">
      <c r="A1090" s="28">
        <v>800</v>
      </c>
      <c r="B1090" s="29">
        <v>-1.8445754295000001</v>
      </c>
      <c r="C1090" s="30">
        <v>800</v>
      </c>
      <c r="D1090" s="29">
        <v>-0.75658311069999995</v>
      </c>
      <c r="E1090" s="28">
        <v>800</v>
      </c>
      <c r="F1090" s="29">
        <v>-1.8437041702999999</v>
      </c>
      <c r="G1090" s="30">
        <v>800</v>
      </c>
      <c r="H1090" s="29">
        <v>-0.90638664680000003</v>
      </c>
      <c r="I1090" s="28">
        <v>800</v>
      </c>
      <c r="J1090" s="29">
        <v>-1.850381184</v>
      </c>
      <c r="K1090" s="30">
        <v>800</v>
      </c>
      <c r="L1090" s="29">
        <v>-1.0300965921</v>
      </c>
      <c r="M1090" s="28">
        <v>800</v>
      </c>
      <c r="N1090" s="29">
        <v>-1.8504237970999999</v>
      </c>
      <c r="O1090" s="30">
        <v>800</v>
      </c>
      <c r="P1090" s="29">
        <v>-0.77223010059999997</v>
      </c>
      <c r="Q1090" s="28">
        <v>800</v>
      </c>
      <c r="R1090" s="29">
        <v>-1.8061015756000001</v>
      </c>
      <c r="S1090" s="30">
        <v>800</v>
      </c>
      <c r="T1090" s="29">
        <v>-1.2164414935000001</v>
      </c>
      <c r="U1090" s="30">
        <v>800</v>
      </c>
      <c r="V1090" s="30">
        <f t="shared" si="169"/>
        <v>-1.8445754295000001</v>
      </c>
      <c r="W1090" s="30">
        <f t="shared" si="170"/>
        <v>1.8678520544322473E-2</v>
      </c>
      <c r="X1090" s="30">
        <f t="shared" si="172"/>
        <v>-0.90638664680000003</v>
      </c>
      <c r="Y1090" s="30">
        <f t="shared" si="171"/>
        <v>0.19195634050156185</v>
      </c>
      <c r="Z1090" s="31">
        <f t="shared" si="173"/>
        <v>0.21063486104588433</v>
      </c>
      <c r="AA1090" s="1">
        <v>8</v>
      </c>
      <c r="AB1090" s="1">
        <v>27.75</v>
      </c>
    </row>
    <row r="1091" spans="1:28" x14ac:dyDescent="0.3">
      <c r="A1091" s="28">
        <v>900</v>
      </c>
      <c r="B1091" s="29">
        <v>-1.8358286236000001</v>
      </c>
      <c r="C1091" s="30">
        <v>900</v>
      </c>
      <c r="D1091" s="29">
        <v>-0.67882093379999997</v>
      </c>
      <c r="E1091" s="28">
        <v>900</v>
      </c>
      <c r="F1091" s="29">
        <v>-1.8365885327</v>
      </c>
      <c r="G1091" s="30">
        <v>900</v>
      </c>
      <c r="H1091" s="29">
        <v>-1.2602853693</v>
      </c>
      <c r="I1091" s="28">
        <v>900</v>
      </c>
      <c r="J1091" s="29">
        <v>-1.8436214070000001</v>
      </c>
      <c r="K1091" s="30">
        <v>900</v>
      </c>
      <c r="L1091" s="29">
        <v>-0.9261980313</v>
      </c>
      <c r="M1091" s="28">
        <v>900</v>
      </c>
      <c r="N1091" s="29">
        <v>-1.8073750832</v>
      </c>
      <c r="O1091" s="30">
        <v>900</v>
      </c>
      <c r="P1091" s="29">
        <v>-0.51954746870000001</v>
      </c>
      <c r="Q1091" s="28">
        <v>900</v>
      </c>
      <c r="R1091" s="29">
        <v>-1.8311487292999999</v>
      </c>
      <c r="S1091" s="30">
        <v>900</v>
      </c>
      <c r="T1091" s="29">
        <v>-0.75227552440000001</v>
      </c>
      <c r="U1091" s="30">
        <v>900</v>
      </c>
      <c r="V1091" s="30">
        <f t="shared" si="169"/>
        <v>-1.8358286236000001</v>
      </c>
      <c r="W1091" s="30">
        <f t="shared" si="170"/>
        <v>1.3892153626171648E-2</v>
      </c>
      <c r="X1091" s="30">
        <f t="shared" si="172"/>
        <v>-0.75227552440000001</v>
      </c>
      <c r="Y1091" s="30">
        <f t="shared" si="171"/>
        <v>0.2826850710044444</v>
      </c>
      <c r="Z1091" s="31">
        <f t="shared" si="173"/>
        <v>0.29657722463061603</v>
      </c>
      <c r="AA1091" s="1">
        <v>9</v>
      </c>
      <c r="AB1091" s="1">
        <v>27.5</v>
      </c>
    </row>
    <row r="1092" spans="1:28" x14ac:dyDescent="0.3">
      <c r="A1092" s="28" t="s">
        <v>10</v>
      </c>
      <c r="B1092" s="29">
        <v>-1.8046852892</v>
      </c>
      <c r="C1092" s="30" t="s">
        <v>10</v>
      </c>
      <c r="D1092" s="29">
        <v>-1.1402106771</v>
      </c>
      <c r="E1092" s="28" t="s">
        <v>10</v>
      </c>
      <c r="F1092" s="29">
        <v>-1.8624660945</v>
      </c>
      <c r="G1092" s="30" t="s">
        <v>10</v>
      </c>
      <c r="H1092" s="29">
        <v>-0.98063579190000005</v>
      </c>
      <c r="I1092" s="28" t="s">
        <v>10</v>
      </c>
      <c r="J1092" s="29">
        <v>-1.8373396682000001</v>
      </c>
      <c r="K1092" s="30" t="s">
        <v>10</v>
      </c>
      <c r="L1092" s="29">
        <v>-1.3735939809</v>
      </c>
      <c r="M1092" s="28" t="s">
        <v>10</v>
      </c>
      <c r="N1092" s="29">
        <v>-1.8141998973</v>
      </c>
      <c r="O1092" s="30" t="s">
        <v>10</v>
      </c>
      <c r="P1092" s="29">
        <v>-0.49831458369999998</v>
      </c>
      <c r="Q1092" s="28" t="s">
        <v>10</v>
      </c>
      <c r="R1092" s="29">
        <v>-1.8099853873</v>
      </c>
      <c r="S1092" s="30" t="s">
        <v>10</v>
      </c>
      <c r="T1092" s="29">
        <v>-0.42873660600000002</v>
      </c>
      <c r="U1092" s="30" t="s">
        <v>10</v>
      </c>
      <c r="V1092" s="30">
        <f t="shared" si="169"/>
        <v>-1.8141998973</v>
      </c>
      <c r="W1092" s="30">
        <f t="shared" si="170"/>
        <v>2.4021036853693264E-2</v>
      </c>
      <c r="X1092" s="30">
        <f t="shared" si="172"/>
        <v>-0.98063579190000005</v>
      </c>
      <c r="Y1092" s="30">
        <f t="shared" si="171"/>
        <v>0.40948205294458684</v>
      </c>
      <c r="Z1092" s="31">
        <f t="shared" si="173"/>
        <v>0.43350308979828012</v>
      </c>
      <c r="AA1092" s="1">
        <v>10</v>
      </c>
      <c r="AB1092" s="1">
        <v>28</v>
      </c>
    </row>
    <row r="1093" spans="1:28" x14ac:dyDescent="0.3">
      <c r="A1093" s="28" t="s">
        <v>9</v>
      </c>
      <c r="B1093" s="29">
        <v>-1.8606369483</v>
      </c>
      <c r="C1093" s="30" t="s">
        <v>9</v>
      </c>
      <c r="D1093" s="29">
        <v>-1.5705087154999999</v>
      </c>
      <c r="E1093" s="28" t="s">
        <v>9</v>
      </c>
      <c r="F1093" s="29">
        <v>-1.8662881935</v>
      </c>
      <c r="G1093" s="30" t="s">
        <v>9</v>
      </c>
      <c r="H1093" s="29">
        <v>-1.7250457222</v>
      </c>
      <c r="I1093" s="28" t="s">
        <v>9</v>
      </c>
      <c r="J1093" s="29">
        <v>-1.8304324754000001</v>
      </c>
      <c r="K1093" s="30" t="s">
        <v>9</v>
      </c>
      <c r="L1093" s="29">
        <v>-0.24943371489999999</v>
      </c>
      <c r="M1093" s="28" t="s">
        <v>9</v>
      </c>
      <c r="N1093" s="29">
        <v>-1.8480284364999999</v>
      </c>
      <c r="O1093" s="30" t="s">
        <v>9</v>
      </c>
      <c r="P1093" s="29">
        <v>-0.71668966889999997</v>
      </c>
      <c r="Q1093" s="28" t="s">
        <v>9</v>
      </c>
      <c r="R1093" s="29">
        <v>-1.8359544315</v>
      </c>
      <c r="S1093" s="30" t="s">
        <v>9</v>
      </c>
      <c r="T1093" s="29">
        <v>-1.7981433824999999</v>
      </c>
      <c r="U1093" s="30" t="s">
        <v>9</v>
      </c>
      <c r="V1093" s="30">
        <f t="shared" si="169"/>
        <v>-1.8480284364999999</v>
      </c>
      <c r="W1093" s="30">
        <f t="shared" si="170"/>
        <v>1.5390789075047101E-2</v>
      </c>
      <c r="X1093" s="30">
        <f t="shared" si="172"/>
        <v>-1.5705087154999999</v>
      </c>
      <c r="Y1093" s="30">
        <f t="shared" si="171"/>
        <v>0.69050247065411086</v>
      </c>
      <c r="Z1093" s="31">
        <f t="shared" si="173"/>
        <v>0.70589325972915795</v>
      </c>
      <c r="AA1093" s="1" t="s">
        <v>48</v>
      </c>
      <c r="AB1093" s="1">
        <f>AVERAGE(AB1083:AB1092)</f>
        <v>27.7</v>
      </c>
    </row>
    <row r="1094" spans="1:28" x14ac:dyDescent="0.3">
      <c r="A1094" s="28" t="s">
        <v>8</v>
      </c>
      <c r="B1094" s="29">
        <v>-1.9012415110000001</v>
      </c>
      <c r="C1094" s="30" t="s">
        <v>8</v>
      </c>
      <c r="D1094" s="29">
        <v>-1.5295759873000001</v>
      </c>
      <c r="E1094" s="28" t="s">
        <v>8</v>
      </c>
      <c r="F1094" s="29">
        <v>-1.9133170019000001</v>
      </c>
      <c r="G1094" s="30" t="s">
        <v>8</v>
      </c>
      <c r="H1094" s="29">
        <v>-0.32037815730000002</v>
      </c>
      <c r="I1094" s="28" t="s">
        <v>8</v>
      </c>
      <c r="J1094" s="29">
        <v>-1.8944317059</v>
      </c>
      <c r="K1094" s="30" t="s">
        <v>8</v>
      </c>
      <c r="L1094" s="29">
        <v>-2.1054835378000001</v>
      </c>
      <c r="M1094" s="28" t="s">
        <v>8</v>
      </c>
      <c r="N1094" s="29">
        <v>-1.8535578472000001</v>
      </c>
      <c r="O1094" s="30" t="s">
        <v>8</v>
      </c>
      <c r="P1094" s="29">
        <v>-1.1059097212</v>
      </c>
      <c r="Q1094" s="28" t="s">
        <v>8</v>
      </c>
      <c r="R1094" s="29">
        <v>-1.9246677848</v>
      </c>
      <c r="S1094" s="30" t="s">
        <v>8</v>
      </c>
      <c r="T1094" s="29">
        <v>-1.5588465561</v>
      </c>
      <c r="U1094" s="30" t="s">
        <v>8</v>
      </c>
      <c r="V1094" s="30">
        <f t="shared" si="169"/>
        <v>-1.9012415110000001</v>
      </c>
      <c r="W1094" s="30">
        <f t="shared" si="170"/>
        <v>2.7122758238405185E-2</v>
      </c>
      <c r="X1094" s="30">
        <f t="shared" si="172"/>
        <v>-1.5295759873000001</v>
      </c>
      <c r="Y1094" s="30">
        <f t="shared" si="171"/>
        <v>0.66388083958010424</v>
      </c>
      <c r="Z1094" s="31">
        <f t="shared" si="173"/>
        <v>0.6910035978185094</v>
      </c>
    </row>
    <row r="1095" spans="1:28" x14ac:dyDescent="0.3">
      <c r="A1095" s="28" t="s">
        <v>21</v>
      </c>
      <c r="B1095" s="29">
        <v>-1.9033436394000001</v>
      </c>
      <c r="C1095" s="30" t="s">
        <v>21</v>
      </c>
      <c r="D1095" s="29">
        <v>-2.2686730430000002</v>
      </c>
      <c r="E1095" s="28" t="s">
        <v>21</v>
      </c>
      <c r="F1095" s="29">
        <v>-1.8885034648000001</v>
      </c>
      <c r="G1095" s="30" t="s">
        <v>21</v>
      </c>
      <c r="H1095" s="29">
        <v>-2.0121783189000002</v>
      </c>
      <c r="I1095" s="28" t="s">
        <v>21</v>
      </c>
      <c r="J1095" s="29">
        <v>-1.8624871403000001</v>
      </c>
      <c r="K1095" s="30" t="s">
        <v>21</v>
      </c>
      <c r="L1095" s="29">
        <v>-2.3617876059</v>
      </c>
      <c r="M1095" s="28" t="s">
        <v>21</v>
      </c>
      <c r="N1095" s="29">
        <v>-1.8701865523000001</v>
      </c>
      <c r="O1095" s="30" t="s">
        <v>21</v>
      </c>
      <c r="P1095" s="29">
        <v>-2.7935541474000001</v>
      </c>
      <c r="Q1095" s="28" t="s">
        <v>21</v>
      </c>
      <c r="R1095" s="29">
        <v>-1.8656136154</v>
      </c>
      <c r="S1095" s="30" t="s">
        <v>21</v>
      </c>
      <c r="T1095" s="29">
        <v>-1.7253349253000001</v>
      </c>
      <c r="U1095" s="30" t="s">
        <v>21</v>
      </c>
      <c r="V1095" s="30">
        <f t="shared" si="169"/>
        <v>-1.8701865523000001</v>
      </c>
      <c r="W1095" s="30">
        <f t="shared" si="170"/>
        <v>1.7376280686655927E-2</v>
      </c>
      <c r="X1095" s="30">
        <f t="shared" si="172"/>
        <v>-2.2686730430000002</v>
      </c>
      <c r="Y1095" s="30">
        <f t="shared" si="171"/>
        <v>0.39955080953838162</v>
      </c>
      <c r="Z1095" s="31">
        <f t="shared" si="173"/>
        <v>0.41692709022503754</v>
      </c>
    </row>
    <row r="1096" spans="1:28" x14ac:dyDescent="0.3">
      <c r="A1096" s="28" t="s">
        <v>7</v>
      </c>
      <c r="B1096" s="29">
        <v>-1.9561957937000001</v>
      </c>
      <c r="C1096" s="30" t="s">
        <v>7</v>
      </c>
      <c r="D1096" s="29">
        <v>-2.3933436707000002</v>
      </c>
      <c r="E1096" s="28" t="s">
        <v>7</v>
      </c>
      <c r="F1096" s="29">
        <v>-1.9713101481999999</v>
      </c>
      <c r="G1096" s="30" t="s">
        <v>7</v>
      </c>
      <c r="H1096" s="29">
        <v>-2.8503442084000001</v>
      </c>
      <c r="I1096" s="28" t="s">
        <v>7</v>
      </c>
      <c r="J1096" s="29">
        <v>-1.9016517829999999</v>
      </c>
      <c r="K1096" s="30" t="s">
        <v>7</v>
      </c>
      <c r="L1096" s="29">
        <v>-2.2468310212999998</v>
      </c>
      <c r="M1096" s="28" t="s">
        <v>7</v>
      </c>
      <c r="N1096" s="29">
        <v>-1.9029976657000001</v>
      </c>
      <c r="O1096" s="30" t="s">
        <v>7</v>
      </c>
      <c r="P1096" s="29">
        <v>-1.9977287416</v>
      </c>
      <c r="Q1096" s="28" t="s">
        <v>7</v>
      </c>
      <c r="R1096" s="29">
        <v>-1.8684033149999999</v>
      </c>
      <c r="S1096" s="30" t="s">
        <v>7</v>
      </c>
      <c r="T1096" s="29">
        <v>-2.4364559738999998</v>
      </c>
      <c r="U1096" s="30" t="s">
        <v>7</v>
      </c>
      <c r="V1096" s="30">
        <f t="shared" si="169"/>
        <v>-1.9029976657000001</v>
      </c>
      <c r="W1096" s="30">
        <f t="shared" si="170"/>
        <v>4.2516933982845909E-2</v>
      </c>
      <c r="X1096" s="30">
        <f t="shared" si="172"/>
        <v>-2.3933436707000002</v>
      </c>
      <c r="Y1096" s="30">
        <f t="shared" si="171"/>
        <v>0.31158154754060513</v>
      </c>
      <c r="Z1096" s="31">
        <f t="shared" si="173"/>
        <v>0.35409848152345103</v>
      </c>
    </row>
    <row r="1097" spans="1:28" x14ac:dyDescent="0.3">
      <c r="A1097" s="28" t="s">
        <v>22</v>
      </c>
      <c r="B1097" s="29">
        <v>-1.8924735412</v>
      </c>
      <c r="C1097" s="30" t="s">
        <v>22</v>
      </c>
      <c r="D1097" s="29">
        <v>-2.8424146879999999</v>
      </c>
      <c r="E1097" s="28" t="s">
        <v>22</v>
      </c>
      <c r="F1097" s="29">
        <v>-1.9370203637000001</v>
      </c>
      <c r="G1097" s="30" t="s">
        <v>22</v>
      </c>
      <c r="H1097" s="29">
        <v>-2.0606534000000001</v>
      </c>
      <c r="I1097" s="28" t="s">
        <v>22</v>
      </c>
      <c r="J1097" s="29">
        <v>-1.9561475051999999</v>
      </c>
      <c r="K1097" s="30" t="s">
        <v>22</v>
      </c>
      <c r="L1097" s="29">
        <v>-2.5149372799999998</v>
      </c>
      <c r="M1097" s="28" t="s">
        <v>22</v>
      </c>
      <c r="N1097" s="29">
        <v>-1.8592360162999999</v>
      </c>
      <c r="O1097" s="30" t="s">
        <v>22</v>
      </c>
      <c r="P1097" s="29">
        <v>-2.9664875247000002</v>
      </c>
      <c r="Q1097" s="28" t="s">
        <v>22</v>
      </c>
      <c r="R1097" s="29">
        <v>-1.9372550566</v>
      </c>
      <c r="S1097" s="30" t="s">
        <v>22</v>
      </c>
      <c r="T1097" s="29">
        <v>-2.7639093894000002</v>
      </c>
      <c r="U1097" s="30" t="s">
        <v>22</v>
      </c>
      <c r="V1097" s="30">
        <f t="shared" si="169"/>
        <v>-1.9370203637000001</v>
      </c>
      <c r="W1097" s="30">
        <f t="shared" si="170"/>
        <v>3.9623824611420395E-2</v>
      </c>
      <c r="X1097" s="30">
        <f t="shared" si="172"/>
        <v>-2.7639093894000002</v>
      </c>
      <c r="Y1097" s="30">
        <f t="shared" si="171"/>
        <v>0.35835389228080722</v>
      </c>
      <c r="Z1097" s="31">
        <f t="shared" si="173"/>
        <v>0.39797771689222761</v>
      </c>
    </row>
    <row r="1098" spans="1:28" x14ac:dyDescent="0.3">
      <c r="A1098" s="28" t="s">
        <v>23</v>
      </c>
      <c r="B1098" s="29">
        <v>-1.9404558071</v>
      </c>
      <c r="C1098" s="30" t="s">
        <v>23</v>
      </c>
      <c r="D1098" s="29">
        <v>-2.7963311699000002</v>
      </c>
      <c r="E1098" s="28" t="s">
        <v>23</v>
      </c>
      <c r="F1098" s="29">
        <v>-1.9238884068</v>
      </c>
      <c r="G1098" s="30" t="s">
        <v>23</v>
      </c>
      <c r="H1098" s="29">
        <v>-1.8301186516000001</v>
      </c>
      <c r="I1098" s="28" t="s">
        <v>23</v>
      </c>
      <c r="J1098" s="29">
        <v>-1.8903682518</v>
      </c>
      <c r="K1098" s="30" t="s">
        <v>23</v>
      </c>
      <c r="L1098" s="29">
        <v>-2.9504202467999998</v>
      </c>
      <c r="M1098" s="28" t="s">
        <v>23</v>
      </c>
      <c r="N1098" s="29">
        <v>-1.9460451734999999</v>
      </c>
      <c r="O1098" s="30" t="s">
        <v>23</v>
      </c>
      <c r="P1098" s="29">
        <v>-2.3434894708999998</v>
      </c>
      <c r="Q1098" s="28" t="s">
        <v>23</v>
      </c>
      <c r="R1098" s="29">
        <v>-1.9004516197000001</v>
      </c>
      <c r="S1098" s="30" t="s">
        <v>23</v>
      </c>
      <c r="T1098" s="29">
        <v>-4.2709695615000003</v>
      </c>
      <c r="U1098" s="30" t="s">
        <v>23</v>
      </c>
      <c r="V1098" s="30">
        <f t="shared" si="169"/>
        <v>-1.9238884068</v>
      </c>
      <c r="W1098" s="30">
        <f t="shared" si="170"/>
        <v>2.4350554544629865E-2</v>
      </c>
      <c r="X1098" s="30">
        <f t="shared" si="172"/>
        <v>-2.7963311699000002</v>
      </c>
      <c r="Y1098" s="30">
        <f t="shared" si="171"/>
        <v>0.9121597297101558</v>
      </c>
      <c r="Z1098" s="31">
        <f t="shared" si="173"/>
        <v>0.93651028425478566</v>
      </c>
    </row>
    <row r="1099" spans="1:28" x14ac:dyDescent="0.3">
      <c r="A1099" s="28" t="s">
        <v>6</v>
      </c>
      <c r="B1099" s="29">
        <v>-1.952108006</v>
      </c>
      <c r="C1099" s="30" t="s">
        <v>6</v>
      </c>
      <c r="D1099" s="29">
        <v>-3.0758856945000002</v>
      </c>
      <c r="E1099" s="28" t="s">
        <v>6</v>
      </c>
      <c r="F1099" s="29">
        <v>-1.9300130674</v>
      </c>
      <c r="G1099" s="30" t="s">
        <v>6</v>
      </c>
      <c r="H1099" s="29">
        <v>-3.9791129449999998</v>
      </c>
      <c r="I1099" s="28" t="s">
        <v>6</v>
      </c>
      <c r="J1099" s="29">
        <v>-1.9612434804000001</v>
      </c>
      <c r="K1099" s="30" t="s">
        <v>6</v>
      </c>
      <c r="L1099" s="29">
        <v>-3.0295274499999998</v>
      </c>
      <c r="M1099" s="28" t="s">
        <v>6</v>
      </c>
      <c r="N1099" s="29">
        <v>-1.8700468941999999</v>
      </c>
      <c r="O1099" s="30" t="s">
        <v>6</v>
      </c>
      <c r="P1099" s="29">
        <v>-3.6464024058</v>
      </c>
      <c r="Q1099" s="28" t="s">
        <v>6</v>
      </c>
      <c r="R1099" s="29">
        <v>-1.8640180138</v>
      </c>
      <c r="S1099" s="30" t="s">
        <v>6</v>
      </c>
      <c r="T1099" s="29">
        <v>-2.6558922634000002</v>
      </c>
      <c r="U1099" s="30" t="s">
        <v>6</v>
      </c>
      <c r="V1099" s="30">
        <f t="shared" si="169"/>
        <v>-1.9300130674</v>
      </c>
      <c r="W1099" s="30">
        <f t="shared" si="170"/>
        <v>4.5715478676794014E-2</v>
      </c>
      <c r="X1099" s="30">
        <f t="shared" si="172"/>
        <v>-3.0758856945000002</v>
      </c>
      <c r="Y1099" s="30">
        <f t="shared" si="171"/>
        <v>0.528413784183282</v>
      </c>
      <c r="Z1099" s="31">
        <f t="shared" si="173"/>
        <v>0.57412926286007604</v>
      </c>
    </row>
    <row r="1100" spans="1:28" x14ac:dyDescent="0.3">
      <c r="A1100" s="28" t="s">
        <v>24</v>
      </c>
      <c r="B1100" s="29">
        <v>-1.9306415940999999</v>
      </c>
      <c r="C1100" s="30" t="s">
        <v>24</v>
      </c>
      <c r="D1100" s="29">
        <v>-2.8131972156999998</v>
      </c>
      <c r="E1100" s="28" t="s">
        <v>24</v>
      </c>
      <c r="F1100" s="29">
        <v>-1.9682973757</v>
      </c>
      <c r="G1100" s="30" t="s">
        <v>24</v>
      </c>
      <c r="H1100" s="29">
        <v>-3.3604443939999999</v>
      </c>
      <c r="I1100" s="28" t="s">
        <v>24</v>
      </c>
      <c r="J1100" s="29">
        <v>-1.9892941182999999</v>
      </c>
      <c r="K1100" s="30" t="s">
        <v>24</v>
      </c>
      <c r="L1100" s="29">
        <v>-3.5694804741000001</v>
      </c>
      <c r="M1100" s="28" t="s">
        <v>24</v>
      </c>
      <c r="N1100" s="29">
        <v>-1.9263557489000001</v>
      </c>
      <c r="O1100" s="30" t="s">
        <v>24</v>
      </c>
      <c r="P1100" s="29">
        <v>-3.5828720726999999</v>
      </c>
      <c r="Q1100" s="28" t="s">
        <v>24</v>
      </c>
      <c r="R1100" s="29">
        <v>-1.9387411468</v>
      </c>
      <c r="S1100" s="30" t="s">
        <v>24</v>
      </c>
      <c r="T1100" s="29">
        <v>-4.6040937294999997</v>
      </c>
      <c r="U1100" s="30" t="s">
        <v>24</v>
      </c>
      <c r="V1100" s="30">
        <f t="shared" si="169"/>
        <v>-1.9387411468</v>
      </c>
      <c r="W1100" s="30">
        <f t="shared" si="170"/>
        <v>2.7097805245572208E-2</v>
      </c>
      <c r="X1100" s="30">
        <f t="shared" si="172"/>
        <v>-3.5694804741000001</v>
      </c>
      <c r="Y1100" s="30">
        <f t="shared" si="171"/>
        <v>0.64901791076738602</v>
      </c>
      <c r="Z1100" s="31">
        <f t="shared" si="173"/>
        <v>0.67611571601295828</v>
      </c>
    </row>
    <row r="1101" spans="1:28" x14ac:dyDescent="0.3">
      <c r="A1101" s="28" t="s">
        <v>25</v>
      </c>
      <c r="B1101" s="29">
        <v>-1.9659443999999999</v>
      </c>
      <c r="C1101" s="30" t="s">
        <v>25</v>
      </c>
      <c r="D1101" s="29">
        <v>-3.7733120330999999</v>
      </c>
      <c r="E1101" s="28" t="s">
        <v>25</v>
      </c>
      <c r="F1101" s="29">
        <v>-1.9336362029</v>
      </c>
      <c r="G1101" s="30" t="s">
        <v>25</v>
      </c>
      <c r="H1101" s="29">
        <v>-4.1178285275000004</v>
      </c>
      <c r="I1101" s="28" t="s">
        <v>25</v>
      </c>
      <c r="J1101" s="29">
        <v>-1.9409330386000001</v>
      </c>
      <c r="K1101" s="30" t="s">
        <v>25</v>
      </c>
      <c r="L1101" s="29">
        <v>-4.5186602424000002</v>
      </c>
      <c r="M1101" s="28" t="s">
        <v>25</v>
      </c>
      <c r="N1101" s="29">
        <v>-1.9811840689</v>
      </c>
      <c r="O1101" s="30" t="s">
        <v>25</v>
      </c>
      <c r="P1101" s="29">
        <v>-4.4260855233000003</v>
      </c>
      <c r="Q1101" s="28" t="s">
        <v>25</v>
      </c>
      <c r="R1101" s="29">
        <v>-1.9762320578000001</v>
      </c>
      <c r="S1101" s="30" t="s">
        <v>25</v>
      </c>
      <c r="T1101" s="29">
        <v>-4.1126881941000004</v>
      </c>
      <c r="U1101" s="30" t="s">
        <v>25</v>
      </c>
      <c r="V1101" s="30">
        <f t="shared" si="169"/>
        <v>-1.9659443999999999</v>
      </c>
      <c r="W1101" s="30">
        <f t="shared" si="170"/>
        <v>2.124454053139533E-2</v>
      </c>
      <c r="X1101" s="30">
        <f t="shared" si="172"/>
        <v>-4.1178285275000004</v>
      </c>
      <c r="Y1101" s="30">
        <f t="shared" si="171"/>
        <v>0.29519833221981323</v>
      </c>
      <c r="Z1101" s="31">
        <f t="shared" si="173"/>
        <v>0.31644287275120858</v>
      </c>
    </row>
    <row r="1102" spans="1:28" x14ac:dyDescent="0.3">
      <c r="A1102" s="28" t="s">
        <v>26</v>
      </c>
      <c r="B1102" s="29">
        <v>-2.0735697856000002</v>
      </c>
      <c r="C1102" s="30" t="s">
        <v>26</v>
      </c>
      <c r="D1102" s="29">
        <v>-7.2725487718000004</v>
      </c>
      <c r="E1102" s="28" t="s">
        <v>26</v>
      </c>
      <c r="F1102" s="29">
        <v>-2.1408475082999998</v>
      </c>
      <c r="G1102" s="30" t="s">
        <v>26</v>
      </c>
      <c r="H1102" s="29">
        <v>-7.2406437330999998</v>
      </c>
      <c r="I1102" s="28" t="s">
        <v>26</v>
      </c>
      <c r="J1102" s="29">
        <v>-2.0807323476000001</v>
      </c>
      <c r="K1102" s="30" t="s">
        <v>26</v>
      </c>
      <c r="L1102" s="29">
        <v>-7.4642740590000001</v>
      </c>
      <c r="M1102" s="28" t="s">
        <v>26</v>
      </c>
      <c r="N1102" s="29">
        <v>-2.0174066690000001</v>
      </c>
      <c r="O1102" s="30" t="s">
        <v>26</v>
      </c>
      <c r="P1102" s="29">
        <v>-7.1352825998</v>
      </c>
      <c r="Q1102" s="28" t="s">
        <v>26</v>
      </c>
      <c r="R1102" s="29">
        <v>-2.0705493370000001</v>
      </c>
      <c r="S1102" s="30" t="s">
        <v>26</v>
      </c>
      <c r="T1102" s="29">
        <v>-7.4344198714000003</v>
      </c>
      <c r="U1102" s="30" t="s">
        <v>26</v>
      </c>
      <c r="V1102" s="30">
        <f t="shared" si="169"/>
        <v>-2.0735697856000002</v>
      </c>
      <c r="W1102" s="30">
        <f t="shared" si="170"/>
        <v>4.385903425775585E-2</v>
      </c>
      <c r="X1102" s="30">
        <f t="shared" si="172"/>
        <v>-7.2725487718000004</v>
      </c>
      <c r="Y1102" s="30">
        <f t="shared" si="171"/>
        <v>0.1378570300997691</v>
      </c>
      <c r="Z1102" s="31">
        <f t="shared" si="173"/>
        <v>0.18171606435752496</v>
      </c>
    </row>
    <row r="1103" spans="1:28" x14ac:dyDescent="0.3">
      <c r="A1103" s="28" t="s">
        <v>27</v>
      </c>
      <c r="B1103" s="29">
        <v>-2.2184016580999999</v>
      </c>
      <c r="C1103" s="30" t="s">
        <v>27</v>
      </c>
      <c r="D1103" s="29">
        <v>-10.053601836</v>
      </c>
      <c r="E1103" s="28" t="s">
        <v>27</v>
      </c>
      <c r="F1103" s="29">
        <v>-2.1819299440000002</v>
      </c>
      <c r="G1103" s="30" t="s">
        <v>27</v>
      </c>
      <c r="H1103" s="29">
        <v>-10.729834474</v>
      </c>
      <c r="I1103" s="28" t="s">
        <v>27</v>
      </c>
      <c r="J1103" s="29">
        <v>-2.1934228090999999</v>
      </c>
      <c r="K1103" s="30" t="s">
        <v>27</v>
      </c>
      <c r="L1103" s="29">
        <v>-10.7720966922</v>
      </c>
      <c r="M1103" s="28" t="s">
        <v>27</v>
      </c>
      <c r="N1103" s="29">
        <v>-2.2150088227000002</v>
      </c>
      <c r="O1103" s="30" t="s">
        <v>27</v>
      </c>
      <c r="P1103" s="29">
        <v>-10.2310417213</v>
      </c>
      <c r="Q1103" s="28" t="s">
        <v>27</v>
      </c>
      <c r="R1103" s="29">
        <v>-2.1866953885</v>
      </c>
      <c r="S1103" s="30" t="s">
        <v>27</v>
      </c>
      <c r="T1103" s="29">
        <v>-10.1436427529</v>
      </c>
      <c r="U1103" s="30" t="s">
        <v>27</v>
      </c>
      <c r="V1103" s="30">
        <f t="shared" si="169"/>
        <v>-2.1934228090999999</v>
      </c>
      <c r="W1103" s="30">
        <f t="shared" si="170"/>
        <v>1.6632498374509794E-2</v>
      </c>
      <c r="X1103" s="30">
        <f t="shared" si="172"/>
        <v>-10.2310417213</v>
      </c>
      <c r="Y1103" s="30">
        <f t="shared" si="171"/>
        <v>0.33931196360044891</v>
      </c>
      <c r="Z1103" s="31">
        <f t="shared" si="173"/>
        <v>0.35594446197495871</v>
      </c>
    </row>
    <row r="1104" spans="1:28" x14ac:dyDescent="0.3">
      <c r="A1104" s="28" t="s">
        <v>28</v>
      </c>
      <c r="B1104" s="29">
        <v>-2.3296515764999999</v>
      </c>
      <c r="C1104" s="30" t="s">
        <v>28</v>
      </c>
      <c r="D1104" s="29">
        <v>-13.5173353726</v>
      </c>
      <c r="E1104" s="28" t="s">
        <v>28</v>
      </c>
      <c r="F1104" s="29">
        <v>-2.3606352474999999</v>
      </c>
      <c r="G1104" s="30" t="s">
        <v>28</v>
      </c>
      <c r="H1104" s="29">
        <v>-13.788221957799999</v>
      </c>
      <c r="I1104" s="28" t="s">
        <v>28</v>
      </c>
      <c r="J1104" s="29">
        <v>-2.3547111352000001</v>
      </c>
      <c r="K1104" s="30" t="s">
        <v>28</v>
      </c>
      <c r="L1104" s="29">
        <v>-12.5225476922</v>
      </c>
      <c r="M1104" s="28" t="s">
        <v>28</v>
      </c>
      <c r="N1104" s="29">
        <v>-2.3215825674000001</v>
      </c>
      <c r="O1104" s="30" t="s">
        <v>28</v>
      </c>
      <c r="P1104" s="29">
        <v>-13.0588342487</v>
      </c>
      <c r="Q1104" s="28" t="s">
        <v>28</v>
      </c>
      <c r="R1104" s="29">
        <v>-2.3246615253999998</v>
      </c>
      <c r="S1104" s="30" t="s">
        <v>28</v>
      </c>
      <c r="T1104" s="29">
        <v>-14.5810780214</v>
      </c>
      <c r="U1104" s="30" t="s">
        <v>28</v>
      </c>
      <c r="V1104" s="30">
        <f t="shared" si="169"/>
        <v>-2.3296515764999999</v>
      </c>
      <c r="W1104" s="30">
        <f t="shared" si="170"/>
        <v>1.8086259309144984E-2</v>
      </c>
      <c r="X1104" s="30">
        <f t="shared" si="172"/>
        <v>-13.5173353726</v>
      </c>
      <c r="Y1104" s="30">
        <f t="shared" si="171"/>
        <v>0.7749093101592236</v>
      </c>
      <c r="Z1104" s="31">
        <f t="shared" si="173"/>
        <v>0.79299556946836858</v>
      </c>
    </row>
    <row r="1105" spans="1:26" x14ac:dyDescent="0.3">
      <c r="A1105" s="28" t="s">
        <v>29</v>
      </c>
      <c r="B1105" s="29">
        <v>-2.5787745595999998</v>
      </c>
      <c r="C1105" s="30" t="s">
        <v>29</v>
      </c>
      <c r="D1105" s="29">
        <v>-16.110239548999999</v>
      </c>
      <c r="E1105" s="28" t="s">
        <v>29</v>
      </c>
      <c r="F1105" s="29">
        <v>-2.5533400594</v>
      </c>
      <c r="G1105" s="30" t="s">
        <v>29</v>
      </c>
      <c r="H1105" s="29">
        <v>-16.125544965100001</v>
      </c>
      <c r="I1105" s="28" t="s">
        <v>29</v>
      </c>
      <c r="J1105" s="29">
        <v>-2.5300012114000001</v>
      </c>
      <c r="K1105" s="30" t="s">
        <v>29</v>
      </c>
      <c r="L1105" s="29">
        <v>-15.188518007300001</v>
      </c>
      <c r="M1105" s="28" t="s">
        <v>29</v>
      </c>
      <c r="N1105" s="29">
        <v>-2.4555751491</v>
      </c>
      <c r="O1105" s="30" t="s">
        <v>29</v>
      </c>
      <c r="P1105" s="29">
        <v>-14.9705695917</v>
      </c>
      <c r="Q1105" s="28" t="s">
        <v>29</v>
      </c>
      <c r="R1105" s="29">
        <v>-2.4944506185000002</v>
      </c>
      <c r="S1105" s="30" t="s">
        <v>29</v>
      </c>
      <c r="T1105" s="29">
        <v>-15.969180651</v>
      </c>
      <c r="U1105" s="30" t="s">
        <v>29</v>
      </c>
      <c r="V1105" s="30">
        <f t="shared" si="169"/>
        <v>-2.5300012114000001</v>
      </c>
      <c r="W1105" s="30">
        <f t="shared" si="170"/>
        <v>4.8579525714435495E-2</v>
      </c>
      <c r="X1105" s="30">
        <f t="shared" si="172"/>
        <v>-15.969180651</v>
      </c>
      <c r="Y1105" s="30">
        <f t="shared" si="171"/>
        <v>0.55041562636287966</v>
      </c>
      <c r="Z1105" s="31">
        <f t="shared" si="173"/>
        <v>0.59899515207731513</v>
      </c>
    </row>
    <row r="1106" spans="1:26" x14ac:dyDescent="0.3">
      <c r="A1106" s="28" t="s">
        <v>5</v>
      </c>
      <c r="B1106" s="29">
        <v>-2.7093923452999999</v>
      </c>
      <c r="C1106" s="30" t="s">
        <v>5</v>
      </c>
      <c r="D1106" s="29">
        <v>-18.1838992285</v>
      </c>
      <c r="E1106" s="28" t="s">
        <v>5</v>
      </c>
      <c r="F1106" s="29">
        <v>-2.7254254410000001</v>
      </c>
      <c r="G1106" s="30" t="s">
        <v>5</v>
      </c>
      <c r="H1106" s="29">
        <v>-18.356128753699998</v>
      </c>
      <c r="I1106" s="28" t="s">
        <v>5</v>
      </c>
      <c r="J1106" s="29">
        <v>-2.6498847784000001</v>
      </c>
      <c r="K1106" s="30" t="s">
        <v>5</v>
      </c>
      <c r="L1106" s="29">
        <v>-17.109230784499999</v>
      </c>
      <c r="M1106" s="28" t="s">
        <v>5</v>
      </c>
      <c r="N1106" s="29">
        <v>-2.6671642266000002</v>
      </c>
      <c r="O1106" s="30" t="s">
        <v>5</v>
      </c>
      <c r="P1106" s="29">
        <v>-18.331641057100001</v>
      </c>
      <c r="Q1106" s="28" t="s">
        <v>5</v>
      </c>
      <c r="R1106" s="29">
        <v>-2.7045433366</v>
      </c>
      <c r="S1106" s="30" t="s">
        <v>5</v>
      </c>
      <c r="T1106" s="29">
        <v>-18.842679516499999</v>
      </c>
      <c r="U1106" s="30" t="s">
        <v>5</v>
      </c>
      <c r="V1106" s="30">
        <f t="shared" si="169"/>
        <v>-2.7045433366</v>
      </c>
      <c r="W1106" s="30">
        <f t="shared" si="170"/>
        <v>3.1484199086979241E-2</v>
      </c>
      <c r="X1106" s="30">
        <f t="shared" si="172"/>
        <v>-18.331641057100001</v>
      </c>
      <c r="Y1106" s="30">
        <f t="shared" si="171"/>
        <v>0.640030152232412</v>
      </c>
      <c r="Z1106" s="31">
        <f t="shared" si="173"/>
        <v>0.67151435131939119</v>
      </c>
    </row>
    <row r="1107" spans="1:26" x14ac:dyDescent="0.3">
      <c r="A1107" s="28" t="s">
        <v>30</v>
      </c>
      <c r="B1107" s="29">
        <v>-2.8971282848</v>
      </c>
      <c r="C1107" s="30" t="s">
        <v>30</v>
      </c>
      <c r="D1107" s="29">
        <v>-21.009711071400002</v>
      </c>
      <c r="E1107" s="28" t="s">
        <v>30</v>
      </c>
      <c r="F1107" s="29">
        <v>-2.8560063495999999</v>
      </c>
      <c r="G1107" s="30" t="s">
        <v>30</v>
      </c>
      <c r="H1107" s="29">
        <v>-20.448273187600002</v>
      </c>
      <c r="I1107" s="28" t="s">
        <v>30</v>
      </c>
      <c r="J1107" s="29">
        <v>-2.8517618761999999</v>
      </c>
      <c r="K1107" s="30" t="s">
        <v>30</v>
      </c>
      <c r="L1107" s="29">
        <v>-20.142867534000001</v>
      </c>
      <c r="M1107" s="28" t="s">
        <v>30</v>
      </c>
      <c r="N1107" s="29">
        <v>-2.8106394522999998</v>
      </c>
      <c r="O1107" s="30" t="s">
        <v>30</v>
      </c>
      <c r="P1107" s="29">
        <v>-21.7947961126</v>
      </c>
      <c r="Q1107" s="28" t="s">
        <v>30</v>
      </c>
      <c r="R1107" s="29">
        <v>-2.8274409743</v>
      </c>
      <c r="S1107" s="30" t="s">
        <v>30</v>
      </c>
      <c r="T1107" s="29">
        <v>-20.1202986427</v>
      </c>
      <c r="U1107" s="30" t="s">
        <v>30</v>
      </c>
      <c r="V1107" s="30">
        <f t="shared" si="169"/>
        <v>-2.8517618761999999</v>
      </c>
      <c r="W1107" s="30">
        <f t="shared" si="170"/>
        <v>3.2819785743550163E-2</v>
      </c>
      <c r="X1107" s="30">
        <f t="shared" si="172"/>
        <v>-20.448273187600002</v>
      </c>
      <c r="Y1107" s="30">
        <f t="shared" si="171"/>
        <v>0.70786037709407057</v>
      </c>
      <c r="Z1107" s="31">
        <f t="shared" si="173"/>
        <v>0.74068016283762073</v>
      </c>
    </row>
    <row r="1108" spans="1:26" x14ac:dyDescent="0.3">
      <c r="A1108" s="28" t="s">
        <v>31</v>
      </c>
      <c r="B1108" s="29">
        <v>-3.0545474324000002</v>
      </c>
      <c r="C1108" s="30" t="s">
        <v>31</v>
      </c>
      <c r="D1108" s="29">
        <v>-22.584152871800001</v>
      </c>
      <c r="E1108" s="28" t="s">
        <v>31</v>
      </c>
      <c r="F1108" s="29">
        <v>-3.0886597276000001</v>
      </c>
      <c r="G1108" s="30" t="s">
        <v>31</v>
      </c>
      <c r="H1108" s="29">
        <v>-23.240544464700001</v>
      </c>
      <c r="I1108" s="28" t="s">
        <v>31</v>
      </c>
      <c r="J1108" s="29">
        <v>-3.0276011911</v>
      </c>
      <c r="K1108" s="30" t="s">
        <v>31</v>
      </c>
      <c r="L1108" s="29">
        <v>-24.0585518</v>
      </c>
      <c r="M1108" s="28" t="s">
        <v>31</v>
      </c>
      <c r="N1108" s="29">
        <v>-2.9966368181999998</v>
      </c>
      <c r="O1108" s="30" t="s">
        <v>31</v>
      </c>
      <c r="P1108" s="29">
        <v>-23.4508835253</v>
      </c>
      <c r="Q1108" s="28" t="s">
        <v>31</v>
      </c>
      <c r="R1108" s="29">
        <v>-3.0321899953</v>
      </c>
      <c r="S1108" s="30" t="s">
        <v>31</v>
      </c>
      <c r="T1108" s="29">
        <v>-23.036596172399999</v>
      </c>
      <c r="U1108" s="30" t="s">
        <v>31</v>
      </c>
      <c r="V1108" s="30">
        <f t="shared" si="169"/>
        <v>-3.0321899953</v>
      </c>
      <c r="W1108" s="30">
        <f t="shared" si="170"/>
        <v>3.4185020220622843E-2</v>
      </c>
      <c r="X1108" s="30">
        <f t="shared" si="172"/>
        <v>-23.240544464700001</v>
      </c>
      <c r="Y1108" s="30">
        <f t="shared" si="171"/>
        <v>0.54318001451016773</v>
      </c>
      <c r="Z1108" s="31">
        <f t="shared" si="173"/>
        <v>0.57736503473079059</v>
      </c>
    </row>
    <row r="1109" spans="1:26" x14ac:dyDescent="0.3">
      <c r="A1109" s="28" t="s">
        <v>32</v>
      </c>
      <c r="B1109" s="29">
        <v>-3.1987181472000001</v>
      </c>
      <c r="C1109" s="30" t="s">
        <v>32</v>
      </c>
      <c r="D1109" s="29">
        <v>-25.7530529852</v>
      </c>
      <c r="E1109" s="28" t="s">
        <v>32</v>
      </c>
      <c r="F1109" s="29">
        <v>-3.3070282112</v>
      </c>
      <c r="G1109" s="30" t="s">
        <v>32</v>
      </c>
      <c r="H1109" s="29">
        <v>-24.828551640000001</v>
      </c>
      <c r="I1109" s="28" t="s">
        <v>32</v>
      </c>
      <c r="J1109" s="29">
        <v>-3.2548065581999999</v>
      </c>
      <c r="K1109" s="30" t="s">
        <v>32</v>
      </c>
      <c r="L1109" s="29">
        <v>-26.2355947209</v>
      </c>
      <c r="M1109" s="28" t="s">
        <v>32</v>
      </c>
      <c r="N1109" s="29">
        <v>-3.2137535545000002</v>
      </c>
      <c r="O1109" s="30" t="s">
        <v>32</v>
      </c>
      <c r="P1109" s="29">
        <v>-25.3301523019</v>
      </c>
      <c r="Q1109" s="28" t="s">
        <v>32</v>
      </c>
      <c r="R1109" s="29">
        <v>-3.2240361762999998</v>
      </c>
      <c r="S1109" s="30" t="s">
        <v>32</v>
      </c>
      <c r="T1109" s="29">
        <v>-25.225595299199998</v>
      </c>
      <c r="U1109" s="30" t="s">
        <v>32</v>
      </c>
      <c r="V1109" s="30">
        <f t="shared" si="169"/>
        <v>-3.2240361762999998</v>
      </c>
      <c r="W1109" s="30">
        <f t="shared" si="170"/>
        <v>4.2893405198187649E-2</v>
      </c>
      <c r="X1109" s="30">
        <f t="shared" si="172"/>
        <v>-25.3301523019</v>
      </c>
      <c r="Y1109" s="30">
        <f t="shared" si="171"/>
        <v>0.53779549821635653</v>
      </c>
      <c r="Z1109" s="31">
        <f t="shared" si="173"/>
        <v>0.58068890341454416</v>
      </c>
    </row>
    <row r="1110" spans="1:26" x14ac:dyDescent="0.3">
      <c r="A1110" s="28" t="s">
        <v>33</v>
      </c>
      <c r="B1110" s="29">
        <v>-3.4258847113000002</v>
      </c>
      <c r="C1110" s="30" t="s">
        <v>33</v>
      </c>
      <c r="D1110" s="29">
        <v>-27.623981617799998</v>
      </c>
      <c r="E1110" s="28" t="s">
        <v>33</v>
      </c>
      <c r="F1110" s="29">
        <v>-3.4373559778999998</v>
      </c>
      <c r="G1110" s="30" t="s">
        <v>33</v>
      </c>
      <c r="H1110" s="29">
        <v>-27.3055844732</v>
      </c>
      <c r="I1110" s="28" t="s">
        <v>33</v>
      </c>
      <c r="J1110" s="29">
        <v>-3.4689298412</v>
      </c>
      <c r="K1110" s="30" t="s">
        <v>33</v>
      </c>
      <c r="L1110" s="29">
        <v>-27.606196228799998</v>
      </c>
      <c r="M1110" s="28" t="s">
        <v>33</v>
      </c>
      <c r="N1110" s="29">
        <v>-3.3975210434999998</v>
      </c>
      <c r="O1110" s="30" t="s">
        <v>33</v>
      </c>
      <c r="P1110" s="29">
        <v>-27.537518049999999</v>
      </c>
      <c r="Q1110" s="28" t="s">
        <v>33</v>
      </c>
      <c r="R1110" s="29">
        <v>-3.4232189580000001</v>
      </c>
      <c r="S1110" s="30" t="s">
        <v>33</v>
      </c>
      <c r="T1110" s="29">
        <v>-28.273982584700001</v>
      </c>
      <c r="U1110" s="30" t="s">
        <v>33</v>
      </c>
      <c r="V1110" s="30">
        <f t="shared" si="169"/>
        <v>-3.4258847113000002</v>
      </c>
      <c r="W1110" s="30">
        <f t="shared" si="170"/>
        <v>2.5912108436758546E-2</v>
      </c>
      <c r="X1110" s="30">
        <f t="shared" si="172"/>
        <v>-27.606196228799998</v>
      </c>
      <c r="Y1110" s="30">
        <f t="shared" si="171"/>
        <v>0.36101669639562783</v>
      </c>
      <c r="Z1110" s="31">
        <f t="shared" si="173"/>
        <v>0.3869288048323864</v>
      </c>
    </row>
    <row r="1111" spans="1:26" x14ac:dyDescent="0.3">
      <c r="A1111" s="28" t="s">
        <v>34</v>
      </c>
      <c r="B1111" s="29">
        <v>-5.5816710899000004</v>
      </c>
      <c r="C1111" s="30" t="s">
        <v>34</v>
      </c>
      <c r="D1111" s="29">
        <v>-42.846480184599997</v>
      </c>
      <c r="E1111" s="28" t="s">
        <v>34</v>
      </c>
      <c r="F1111" s="29">
        <v>-5.5918307713999997</v>
      </c>
      <c r="G1111" s="30" t="s">
        <v>34</v>
      </c>
      <c r="H1111" s="29">
        <v>-43.269176506800001</v>
      </c>
      <c r="I1111" s="28" t="s">
        <v>34</v>
      </c>
      <c r="J1111" s="29">
        <v>-5.6156816934</v>
      </c>
      <c r="K1111" s="30" t="s">
        <v>34</v>
      </c>
      <c r="L1111" s="29">
        <v>-42.556588650599998</v>
      </c>
      <c r="M1111" s="28" t="s">
        <v>34</v>
      </c>
      <c r="N1111" s="29">
        <v>-5.6484146825000003</v>
      </c>
      <c r="O1111" s="30" t="s">
        <v>34</v>
      </c>
      <c r="P1111" s="29">
        <v>-44.229186474400002</v>
      </c>
      <c r="Q1111" s="28" t="s">
        <v>34</v>
      </c>
      <c r="R1111" s="29">
        <v>-5.5595662497999996</v>
      </c>
      <c r="S1111" s="30" t="s">
        <v>34</v>
      </c>
      <c r="T1111" s="29">
        <v>-41.762830464099999</v>
      </c>
      <c r="U1111" s="30" t="s">
        <v>34</v>
      </c>
      <c r="V1111" s="30">
        <f t="shared" si="169"/>
        <v>-5.5918307713999997</v>
      </c>
      <c r="W1111" s="30">
        <f t="shared" si="170"/>
        <v>3.4006846219848778E-2</v>
      </c>
      <c r="X1111" s="30">
        <f t="shared" si="172"/>
        <v>-42.846480184599997</v>
      </c>
      <c r="Y1111" s="30">
        <f t="shared" si="171"/>
        <v>0.90988760795745427</v>
      </c>
      <c r="Z1111" s="31">
        <f t="shared" si="173"/>
        <v>0.943894454177303</v>
      </c>
    </row>
    <row r="1112" spans="1:26" x14ac:dyDescent="0.3">
      <c r="A1112" s="28" t="s">
        <v>35</v>
      </c>
      <c r="B1112" s="29">
        <v>-7.5203265080000001</v>
      </c>
      <c r="C1112" s="30" t="s">
        <v>35</v>
      </c>
      <c r="D1112" s="29">
        <v>307.39733789230002</v>
      </c>
      <c r="E1112" s="28" t="s">
        <v>35</v>
      </c>
      <c r="F1112" s="29">
        <v>-7.5544243190999998</v>
      </c>
      <c r="G1112" s="30" t="s">
        <v>35</v>
      </c>
      <c r="H1112" s="29">
        <v>-52.039969818499998</v>
      </c>
      <c r="I1112" s="28" t="s">
        <v>35</v>
      </c>
      <c r="J1112" s="29">
        <v>-7.6355939361000003</v>
      </c>
      <c r="K1112" s="30" t="s">
        <v>35</v>
      </c>
      <c r="L1112" s="29">
        <v>-53.416914432299997</v>
      </c>
      <c r="M1112" s="28" t="s">
        <v>35</v>
      </c>
      <c r="N1112" s="29">
        <v>-7.6246252879999998</v>
      </c>
      <c r="O1112" s="30" t="s">
        <v>35</v>
      </c>
      <c r="P1112" s="29">
        <v>-51.9730860234</v>
      </c>
      <c r="Q1112" s="28" t="s">
        <v>35</v>
      </c>
      <c r="R1112" s="29">
        <v>-7.5359446109999997</v>
      </c>
      <c r="S1112" s="30" t="s">
        <v>35</v>
      </c>
      <c r="T1112" s="29">
        <v>-52.250101255300002</v>
      </c>
      <c r="U1112" s="30" t="s">
        <v>35</v>
      </c>
      <c r="V1112" s="30">
        <f t="shared" si="169"/>
        <v>-7.5544243190999998</v>
      </c>
      <c r="W1112" s="30">
        <f t="shared" si="170"/>
        <v>5.2604251458650775E-2</v>
      </c>
      <c r="X1112" s="30">
        <f t="shared" si="172"/>
        <v>-52.039969818499998</v>
      </c>
      <c r="Y1112" s="30">
        <f t="shared" si="171"/>
        <v>160.91627518087788</v>
      </c>
      <c r="Z1112" s="31">
        <f t="shared" si="173"/>
        <v>160.96887943233654</v>
      </c>
    </row>
    <row r="1113" spans="1:26" x14ac:dyDescent="0.3">
      <c r="A1113" s="28" t="s">
        <v>36</v>
      </c>
      <c r="B1113" s="29">
        <v>-9.3810705063000004</v>
      </c>
      <c r="C1113" s="30" t="s">
        <v>36</v>
      </c>
      <c r="D1113" s="29">
        <v>302.2773847574</v>
      </c>
      <c r="E1113" s="28" t="s">
        <v>36</v>
      </c>
      <c r="F1113" s="29">
        <v>-9.2683714658999996</v>
      </c>
      <c r="G1113" s="30" t="s">
        <v>36</v>
      </c>
      <c r="H1113" s="29">
        <v>301.6341682451</v>
      </c>
      <c r="I1113" s="28" t="s">
        <v>36</v>
      </c>
      <c r="J1113" s="29">
        <v>-9.2763375986999996</v>
      </c>
      <c r="K1113" s="30" t="s">
        <v>36</v>
      </c>
      <c r="L1113" s="29">
        <v>301.1101704674</v>
      </c>
      <c r="M1113" s="28" t="s">
        <v>36</v>
      </c>
      <c r="N1113" s="29">
        <v>-9.3648221074000002</v>
      </c>
      <c r="O1113" s="30" t="s">
        <v>36</v>
      </c>
      <c r="P1113" s="29">
        <v>302.2797017648</v>
      </c>
      <c r="Q1113" s="28" t="s">
        <v>36</v>
      </c>
      <c r="R1113" s="29">
        <v>-9.3396563272000002</v>
      </c>
      <c r="S1113" s="30" t="s">
        <v>36</v>
      </c>
      <c r="T1113" s="29">
        <v>301.98296711429998</v>
      </c>
      <c r="U1113" s="30" t="s">
        <v>36</v>
      </c>
      <c r="V1113" s="30">
        <f t="shared" si="169"/>
        <v>-9.3396563272000002</v>
      </c>
      <c r="W1113" s="30">
        <f t="shared" si="170"/>
        <v>5.1268413013615365E-2</v>
      </c>
      <c r="X1113" s="30">
        <f t="shared" si="172"/>
        <v>301.98296711429998</v>
      </c>
      <c r="Y1113" s="30">
        <f t="shared" si="171"/>
        <v>0.49464030062555514</v>
      </c>
      <c r="Z1113" s="31">
        <f t="shared" si="173"/>
        <v>0.54590871363917048</v>
      </c>
    </row>
    <row r="1114" spans="1:26" x14ac:dyDescent="0.3">
      <c r="A1114" s="28" t="s">
        <v>37</v>
      </c>
      <c r="B1114" s="29">
        <v>-10.6369432535</v>
      </c>
      <c r="C1114" s="30" t="s">
        <v>37</v>
      </c>
      <c r="D1114" s="29">
        <v>300.58297451480001</v>
      </c>
      <c r="E1114" s="28" t="s">
        <v>37</v>
      </c>
      <c r="F1114" s="29">
        <v>-10.6594107132</v>
      </c>
      <c r="G1114" s="30" t="s">
        <v>37</v>
      </c>
      <c r="H1114" s="29">
        <v>295.91080228620001</v>
      </c>
      <c r="I1114" s="28" t="s">
        <v>37</v>
      </c>
      <c r="J1114" s="29">
        <v>-10.6409802945</v>
      </c>
      <c r="K1114" s="30" t="s">
        <v>37</v>
      </c>
      <c r="L1114" s="29">
        <v>297.36377824290003</v>
      </c>
      <c r="M1114" s="28" t="s">
        <v>37</v>
      </c>
      <c r="N1114" s="29">
        <v>-10.7801281139</v>
      </c>
      <c r="O1114" s="30" t="s">
        <v>37</v>
      </c>
      <c r="P1114" s="29">
        <v>298.76268712170003</v>
      </c>
      <c r="Q1114" s="28" t="s">
        <v>37</v>
      </c>
      <c r="R1114" s="29">
        <v>-10.635991089999999</v>
      </c>
      <c r="S1114" s="30" t="s">
        <v>37</v>
      </c>
      <c r="T1114" s="29">
        <v>297.288567495</v>
      </c>
      <c r="U1114" s="30" t="s">
        <v>37</v>
      </c>
      <c r="V1114" s="30">
        <f t="shared" si="169"/>
        <v>-10.6409802945</v>
      </c>
      <c r="W1114" s="30">
        <f t="shared" si="170"/>
        <v>6.1906071870465131E-2</v>
      </c>
      <c r="X1114" s="30">
        <f t="shared" si="172"/>
        <v>297.36377824290003</v>
      </c>
      <c r="Y1114" s="30">
        <f t="shared" si="171"/>
        <v>1.7697067041489198</v>
      </c>
      <c r="Z1114" s="31">
        <f t="shared" si="173"/>
        <v>1.831612776019385</v>
      </c>
    </row>
    <row r="1115" spans="1:26" x14ac:dyDescent="0.3">
      <c r="A1115" s="28" t="s">
        <v>38</v>
      </c>
      <c r="B1115" s="29">
        <v>-11.7969300074</v>
      </c>
      <c r="C1115" s="30" t="s">
        <v>38</v>
      </c>
      <c r="D1115" s="29">
        <v>-67.378853609900005</v>
      </c>
      <c r="E1115" s="28" t="s">
        <v>38</v>
      </c>
      <c r="F1115" s="29">
        <v>-11.964834482500001</v>
      </c>
      <c r="G1115" s="30" t="s">
        <v>38</v>
      </c>
      <c r="H1115" s="29">
        <v>-64.109845930299997</v>
      </c>
      <c r="I1115" s="28" t="s">
        <v>38</v>
      </c>
      <c r="J1115" s="29">
        <v>-11.9276281272</v>
      </c>
      <c r="K1115" s="30" t="s">
        <v>38</v>
      </c>
      <c r="L1115" s="29">
        <v>-66.492710042499994</v>
      </c>
      <c r="M1115" s="28" t="s">
        <v>38</v>
      </c>
      <c r="N1115" s="29">
        <v>-11.9379753039</v>
      </c>
      <c r="O1115" s="30" t="s">
        <v>38</v>
      </c>
      <c r="P1115" s="29">
        <v>294.62313545000001</v>
      </c>
      <c r="Q1115" s="28" t="s">
        <v>38</v>
      </c>
      <c r="R1115" s="29">
        <v>-11.862012505399999</v>
      </c>
      <c r="S1115" s="30" t="s">
        <v>38</v>
      </c>
      <c r="T1115" s="29">
        <v>-66.2834440986</v>
      </c>
      <c r="U1115" s="30" t="s">
        <v>38</v>
      </c>
      <c r="V1115" s="30">
        <f t="shared" si="169"/>
        <v>-11.9276281272</v>
      </c>
      <c r="W1115" s="30">
        <f t="shared" si="170"/>
        <v>6.7920661973694632E-2</v>
      </c>
      <c r="X1115" s="30">
        <f t="shared" si="172"/>
        <v>-66.2834440986</v>
      </c>
      <c r="Y1115" s="30">
        <f t="shared" si="171"/>
        <v>161.30965919417136</v>
      </c>
      <c r="Z1115" s="31">
        <f t="shared" si="173"/>
        <v>161.37757985614505</v>
      </c>
    </row>
    <row r="1116" spans="1:26" x14ac:dyDescent="0.3">
      <c r="A1116" s="28" t="s">
        <v>39</v>
      </c>
      <c r="B1116" s="29">
        <v>-13.1190397604</v>
      </c>
      <c r="C1116" s="30" t="s">
        <v>39</v>
      </c>
      <c r="D1116" s="29">
        <v>-66.659802482399996</v>
      </c>
      <c r="E1116" s="28" t="s">
        <v>39</v>
      </c>
      <c r="F1116" s="29">
        <v>-13.029246774800001</v>
      </c>
      <c r="G1116" s="30" t="s">
        <v>39</v>
      </c>
      <c r="H1116" s="29">
        <v>291.32831287729999</v>
      </c>
      <c r="I1116" s="28" t="s">
        <v>39</v>
      </c>
      <c r="J1116" s="29">
        <v>-12.9125907124</v>
      </c>
      <c r="K1116" s="30" t="s">
        <v>39</v>
      </c>
      <c r="L1116" s="29">
        <v>292.60290396250002</v>
      </c>
      <c r="M1116" s="28" t="s">
        <v>39</v>
      </c>
      <c r="N1116" s="29">
        <v>-13.0045618725</v>
      </c>
      <c r="O1116" s="30" t="s">
        <v>39</v>
      </c>
      <c r="P1116" s="29">
        <v>-65.703265198300002</v>
      </c>
      <c r="Q1116" s="28" t="s">
        <v>39</v>
      </c>
      <c r="R1116" s="29">
        <v>-12.9455897764</v>
      </c>
      <c r="S1116" s="30" t="s">
        <v>39</v>
      </c>
      <c r="T1116" s="29">
        <v>292.06353380130003</v>
      </c>
      <c r="U1116" s="30" t="s">
        <v>39</v>
      </c>
      <c r="V1116" s="30">
        <f t="shared" si="169"/>
        <v>-13.0045618725</v>
      </c>
      <c r="W1116" s="30">
        <f t="shared" si="170"/>
        <v>8.0036207044589316E-2</v>
      </c>
      <c r="X1116" s="30">
        <f t="shared" si="172"/>
        <v>291.32831287729999</v>
      </c>
      <c r="Y1116" s="30">
        <f t="shared" si="171"/>
        <v>196.18396048857591</v>
      </c>
      <c r="Z1116" s="31">
        <f t="shared" si="173"/>
        <v>196.26399669562051</v>
      </c>
    </row>
    <row r="1117" spans="1:26" x14ac:dyDescent="0.3">
      <c r="A1117" s="28" t="s">
        <v>40</v>
      </c>
      <c r="B1117" s="29">
        <v>-13.987923263800001</v>
      </c>
      <c r="C1117" s="30" t="s">
        <v>40</v>
      </c>
      <c r="D1117" s="29">
        <v>-67.790341257199998</v>
      </c>
      <c r="E1117" s="28" t="s">
        <v>40</v>
      </c>
      <c r="F1117" s="29">
        <v>-13.9323920893</v>
      </c>
      <c r="G1117" s="30" t="s">
        <v>40</v>
      </c>
      <c r="H1117" s="29">
        <v>-68.813606506900001</v>
      </c>
      <c r="I1117" s="28" t="s">
        <v>40</v>
      </c>
      <c r="J1117" s="29">
        <v>-14.0262086776</v>
      </c>
      <c r="K1117" s="30" t="s">
        <v>40</v>
      </c>
      <c r="L1117" s="29">
        <v>-70.228419969300006</v>
      </c>
      <c r="M1117" s="28" t="s">
        <v>40</v>
      </c>
      <c r="N1117" s="29">
        <v>-13.802071214</v>
      </c>
      <c r="O1117" s="30" t="s">
        <v>40</v>
      </c>
      <c r="P1117" s="29">
        <v>-70.482122814500002</v>
      </c>
      <c r="Q1117" s="28" t="s">
        <v>40</v>
      </c>
      <c r="R1117" s="29">
        <v>-14.0071848351</v>
      </c>
      <c r="S1117" s="30" t="s">
        <v>40</v>
      </c>
      <c r="T1117" s="29">
        <v>-69.147240117899997</v>
      </c>
      <c r="U1117" s="30" t="s">
        <v>40</v>
      </c>
      <c r="V1117" s="30">
        <f t="shared" si="169"/>
        <v>-13.987923263800001</v>
      </c>
      <c r="W1117" s="30">
        <f t="shared" si="170"/>
        <v>9.0418919793306463E-2</v>
      </c>
      <c r="X1117" s="30">
        <f t="shared" si="172"/>
        <v>-69.147240117899997</v>
      </c>
      <c r="Y1117" s="30">
        <f t="shared" si="171"/>
        <v>1.0952247270526396</v>
      </c>
      <c r="Z1117" s="31">
        <f t="shared" si="173"/>
        <v>1.1856436468459461</v>
      </c>
    </row>
    <row r="1118" spans="1:26" x14ac:dyDescent="0.3">
      <c r="A1118" s="28" t="s">
        <v>41</v>
      </c>
      <c r="B1118" s="29">
        <v>-14.9056867992</v>
      </c>
      <c r="C1118" s="30" t="s">
        <v>41</v>
      </c>
      <c r="D1118" s="29">
        <v>-66.917590369199999</v>
      </c>
      <c r="E1118" s="28" t="s">
        <v>41</v>
      </c>
      <c r="F1118" s="29">
        <v>-14.848907736399999</v>
      </c>
      <c r="G1118" s="30" t="s">
        <v>41</v>
      </c>
      <c r="H1118" s="29">
        <v>-73.019247900699995</v>
      </c>
      <c r="I1118" s="28" t="s">
        <v>41</v>
      </c>
      <c r="J1118" s="29">
        <v>-14.879969775799999</v>
      </c>
      <c r="K1118" s="30" t="s">
        <v>41</v>
      </c>
      <c r="L1118" s="29">
        <v>-71.395665959900001</v>
      </c>
      <c r="M1118" s="28" t="s">
        <v>41</v>
      </c>
      <c r="N1118" s="29">
        <v>-15.016872035900001</v>
      </c>
      <c r="O1118" s="30" t="s">
        <v>41</v>
      </c>
      <c r="P1118" s="29">
        <v>-72.881218297999993</v>
      </c>
      <c r="Q1118" s="28" t="s">
        <v>41</v>
      </c>
      <c r="R1118" s="29">
        <v>-14.778167721599999</v>
      </c>
      <c r="S1118" s="30" t="s">
        <v>41</v>
      </c>
      <c r="T1118" s="29">
        <v>-71.200824638100002</v>
      </c>
      <c r="U1118" s="30" t="s">
        <v>41</v>
      </c>
      <c r="V1118" s="30">
        <f t="shared" si="169"/>
        <v>-14.879969775799999</v>
      </c>
      <c r="W1118" s="30">
        <f t="shared" si="170"/>
        <v>8.7399983379395516E-2</v>
      </c>
      <c r="X1118" s="30">
        <f t="shared" si="172"/>
        <v>-71.395665959900001</v>
      </c>
      <c r="Y1118" s="30">
        <f t="shared" si="171"/>
        <v>2.4720904604908962</v>
      </c>
      <c r="Z1118" s="31">
        <f t="shared" si="173"/>
        <v>2.5594904438702919</v>
      </c>
    </row>
    <row r="1119" spans="1:26" x14ac:dyDescent="0.3">
      <c r="A1119" s="28" t="s">
        <v>4</v>
      </c>
      <c r="B1119" s="29">
        <v>-15.7318877423</v>
      </c>
      <c r="C1119" s="30" t="s">
        <v>4</v>
      </c>
      <c r="D1119" s="29">
        <v>-69.981730842900006</v>
      </c>
      <c r="E1119" s="28" t="s">
        <v>4</v>
      </c>
      <c r="F1119" s="29">
        <v>-16.006128761399999</v>
      </c>
      <c r="G1119" s="30" t="s">
        <v>4</v>
      </c>
      <c r="H1119" s="29">
        <v>-72.256968117</v>
      </c>
      <c r="I1119" s="28" t="s">
        <v>4</v>
      </c>
      <c r="J1119" s="29">
        <v>-15.796742980299999</v>
      </c>
      <c r="K1119" s="30" t="s">
        <v>4</v>
      </c>
      <c r="L1119" s="29">
        <v>-73.424901253800002</v>
      </c>
      <c r="M1119" s="28" t="s">
        <v>4</v>
      </c>
      <c r="N1119" s="29">
        <v>-15.6912266875</v>
      </c>
      <c r="O1119" s="30" t="s">
        <v>4</v>
      </c>
      <c r="P1119" s="29">
        <v>-72.566062872900005</v>
      </c>
      <c r="Q1119" s="28" t="s">
        <v>4</v>
      </c>
      <c r="R1119" s="29">
        <v>-15.8252154544</v>
      </c>
      <c r="S1119" s="30" t="s">
        <v>4</v>
      </c>
      <c r="T1119" s="29">
        <v>-69.708774747999996</v>
      </c>
      <c r="U1119" s="30" t="s">
        <v>4</v>
      </c>
      <c r="V1119" s="30">
        <f t="shared" si="169"/>
        <v>-15.796742980299999</v>
      </c>
      <c r="W1119" s="30">
        <f t="shared" si="170"/>
        <v>0.12153403376881278</v>
      </c>
      <c r="X1119" s="30">
        <f t="shared" si="172"/>
        <v>-72.256968117</v>
      </c>
      <c r="Y1119" s="30">
        <f t="shared" si="171"/>
        <v>1.6499938792199358</v>
      </c>
      <c r="Z1119" s="31">
        <f t="shared" si="173"/>
        <v>1.7715279129887485</v>
      </c>
    </row>
    <row r="1120" spans="1:26" x14ac:dyDescent="0.3">
      <c r="A1120" s="28" t="s">
        <v>3</v>
      </c>
      <c r="B1120" s="29">
        <v>-20.9361898318</v>
      </c>
      <c r="C1120" s="30" t="s">
        <v>3</v>
      </c>
      <c r="D1120" s="29">
        <v>-70.874274309100002</v>
      </c>
      <c r="E1120" s="28" t="s">
        <v>3</v>
      </c>
      <c r="F1120" s="29">
        <v>-21.3431045108</v>
      </c>
      <c r="G1120" s="30" t="s">
        <v>3</v>
      </c>
      <c r="H1120" s="29">
        <v>-77.825737768400003</v>
      </c>
      <c r="I1120" s="28" t="s">
        <v>3</v>
      </c>
      <c r="J1120" s="29">
        <v>-21.253294648200001</v>
      </c>
      <c r="K1120" s="30" t="s">
        <v>3</v>
      </c>
      <c r="L1120" s="29">
        <v>-76.437839007500003</v>
      </c>
      <c r="M1120" s="28" t="s">
        <v>3</v>
      </c>
      <c r="N1120" s="29">
        <v>-21.961402015800001</v>
      </c>
      <c r="O1120" s="30" t="s">
        <v>3</v>
      </c>
      <c r="P1120" s="29">
        <v>-77.838942012299995</v>
      </c>
      <c r="Q1120" s="28" t="s">
        <v>3</v>
      </c>
      <c r="R1120" s="29">
        <v>-21.1776607997</v>
      </c>
      <c r="S1120" s="30" t="s">
        <v>3</v>
      </c>
      <c r="T1120" s="29">
        <v>-74.337104006100006</v>
      </c>
      <c r="U1120" s="30" t="s">
        <v>3</v>
      </c>
      <c r="V1120" s="30">
        <f t="shared" si="169"/>
        <v>-21.253294648200001</v>
      </c>
      <c r="W1120" s="30">
        <f t="shared" si="170"/>
        <v>0.38174725445539187</v>
      </c>
      <c r="X1120" s="30">
        <f t="shared" si="172"/>
        <v>-76.437839007500003</v>
      </c>
      <c r="Y1120" s="30">
        <f t="shared" si="171"/>
        <v>2.9369195728990056</v>
      </c>
      <c r="Z1120" s="31">
        <f t="shared" si="173"/>
        <v>3.3186668273543973</v>
      </c>
    </row>
    <row r="1121" spans="1:28" x14ac:dyDescent="0.3">
      <c r="A1121" s="28" t="s">
        <v>2</v>
      </c>
      <c r="B1121" s="29">
        <v>-24.6935685421</v>
      </c>
      <c r="C1121" s="30" t="s">
        <v>2</v>
      </c>
      <c r="D1121" s="29">
        <v>-69.745844656200006</v>
      </c>
      <c r="E1121" s="28" t="s">
        <v>2</v>
      </c>
      <c r="F1121" s="29">
        <v>-24.1204088249</v>
      </c>
      <c r="G1121" s="30" t="s">
        <v>2</v>
      </c>
      <c r="H1121" s="29">
        <v>-64.354571426199996</v>
      </c>
      <c r="I1121" s="28" t="s">
        <v>2</v>
      </c>
      <c r="J1121" s="29">
        <v>-24.183695698200001</v>
      </c>
      <c r="K1121" s="30" t="s">
        <v>2</v>
      </c>
      <c r="L1121" s="29">
        <v>-73.153675551099994</v>
      </c>
      <c r="M1121" s="28" t="s">
        <v>2</v>
      </c>
      <c r="N1121" s="29">
        <v>-24.251615381000001</v>
      </c>
      <c r="O1121" s="30" t="s">
        <v>2</v>
      </c>
      <c r="P1121" s="29">
        <v>-71.421128251300004</v>
      </c>
      <c r="Q1121" s="28" t="s">
        <v>2</v>
      </c>
      <c r="R1121" s="29">
        <v>-24.425749996</v>
      </c>
      <c r="S1121" s="30" t="s">
        <v>2</v>
      </c>
      <c r="T1121" s="29">
        <v>-69.544674522700006</v>
      </c>
      <c r="U1121" s="30" t="s">
        <v>2</v>
      </c>
      <c r="V1121" s="30">
        <f t="shared" si="169"/>
        <v>-24.251615381000001</v>
      </c>
      <c r="W1121" s="30">
        <f t="shared" si="170"/>
        <v>0.23059830860281569</v>
      </c>
      <c r="X1121" s="30">
        <f t="shared" si="172"/>
        <v>-69.745844656200006</v>
      </c>
      <c r="Y1121" s="30">
        <f t="shared" si="171"/>
        <v>3.2967521826449517</v>
      </c>
      <c r="Z1121" s="31">
        <f t="shared" si="173"/>
        <v>3.5273504912477676</v>
      </c>
    </row>
    <row r="1122" spans="1:28" x14ac:dyDescent="0.3">
      <c r="A1122" s="28" t="s">
        <v>42</v>
      </c>
      <c r="B1122" s="29">
        <v>-26.740698585299999</v>
      </c>
      <c r="C1122" s="30" t="s">
        <v>42</v>
      </c>
      <c r="D1122" s="29">
        <v>-70.290796412000006</v>
      </c>
      <c r="E1122" s="28" t="s">
        <v>42</v>
      </c>
      <c r="F1122" s="29">
        <v>-26.495727887400001</v>
      </c>
      <c r="G1122" s="30" t="s">
        <v>42</v>
      </c>
      <c r="H1122" s="29">
        <v>-80.739715977800003</v>
      </c>
      <c r="I1122" s="28" t="s">
        <v>42</v>
      </c>
      <c r="J1122" s="29">
        <v>-26.8880949962</v>
      </c>
      <c r="K1122" s="30" t="s">
        <v>42</v>
      </c>
      <c r="L1122" s="29">
        <v>-60.973278762900001</v>
      </c>
      <c r="M1122" s="28" t="s">
        <v>42</v>
      </c>
      <c r="N1122" s="29">
        <v>-27.234857844299999</v>
      </c>
      <c r="O1122" s="30" t="s">
        <v>42</v>
      </c>
      <c r="P1122" s="29">
        <v>-62.789113749000002</v>
      </c>
      <c r="Q1122" s="28" t="s">
        <v>42</v>
      </c>
      <c r="R1122" s="29">
        <v>-26.8627609268</v>
      </c>
      <c r="S1122" s="30" t="s">
        <v>42</v>
      </c>
      <c r="T1122" s="29">
        <v>-57.693478309699998</v>
      </c>
      <c r="U1122" s="30" t="s">
        <v>42</v>
      </c>
      <c r="V1122" s="30">
        <f t="shared" si="169"/>
        <v>-26.8627609268</v>
      </c>
      <c r="W1122" s="30">
        <f t="shared" si="170"/>
        <v>0.26787586961293813</v>
      </c>
      <c r="X1122" s="30">
        <f t="shared" si="172"/>
        <v>-62.789113749000002</v>
      </c>
      <c r="Y1122" s="30">
        <f t="shared" si="171"/>
        <v>9.206108843649087</v>
      </c>
      <c r="Z1122" s="31">
        <f t="shared" si="173"/>
        <v>9.4739847132620252</v>
      </c>
    </row>
    <row r="1123" spans="1:28" x14ac:dyDescent="0.3">
      <c r="A1123" s="28" t="s">
        <v>1</v>
      </c>
      <c r="B1123" s="29">
        <v>-29.047320002100001</v>
      </c>
      <c r="C1123" s="30" t="s">
        <v>1</v>
      </c>
      <c r="D1123" s="29">
        <v>-62.155039531100002</v>
      </c>
      <c r="E1123" s="28" t="s">
        <v>1</v>
      </c>
      <c r="F1123" s="29">
        <v>-27.8227184978</v>
      </c>
      <c r="G1123" s="30" t="s">
        <v>1</v>
      </c>
      <c r="H1123" s="29">
        <v>-60.9182050438</v>
      </c>
      <c r="I1123" s="28" t="s">
        <v>1</v>
      </c>
      <c r="J1123" s="29">
        <v>-28.738931895899999</v>
      </c>
      <c r="K1123" s="30" t="s">
        <v>1</v>
      </c>
      <c r="L1123" s="29">
        <v>-69.769950857200001</v>
      </c>
      <c r="M1123" s="28" t="s">
        <v>1</v>
      </c>
      <c r="N1123" s="29">
        <v>-28.850915923900001</v>
      </c>
      <c r="O1123" s="30" t="s">
        <v>1</v>
      </c>
      <c r="P1123" s="29">
        <v>-58.534678841599998</v>
      </c>
      <c r="Q1123" s="28" t="s">
        <v>1</v>
      </c>
      <c r="R1123" s="29">
        <v>-28.252178987800001</v>
      </c>
      <c r="S1123" s="30" t="s">
        <v>1</v>
      </c>
      <c r="T1123" s="29">
        <v>-69.371131241200004</v>
      </c>
      <c r="U1123" s="30" t="s">
        <v>1</v>
      </c>
      <c r="V1123" s="30">
        <f t="shared" si="169"/>
        <v>-28.738931895899999</v>
      </c>
      <c r="W1123" s="30">
        <f t="shared" si="170"/>
        <v>0.4977250168528829</v>
      </c>
      <c r="X1123" s="30">
        <f t="shared" si="172"/>
        <v>-62.155039531100002</v>
      </c>
      <c r="Y1123" s="30">
        <f t="shared" si="171"/>
        <v>5.1185998207699779</v>
      </c>
      <c r="Z1123" s="31">
        <f t="shared" si="173"/>
        <v>5.6163248376228605</v>
      </c>
    </row>
    <row r="1124" spans="1:28" x14ac:dyDescent="0.3">
      <c r="A1124" s="28" t="s">
        <v>43</v>
      </c>
      <c r="B1124" s="29">
        <v>-30.437870508300001</v>
      </c>
      <c r="C1124" s="30" t="s">
        <v>43</v>
      </c>
      <c r="D1124" s="29">
        <v>-74.209214122800006</v>
      </c>
      <c r="E1124" s="28" t="s">
        <v>43</v>
      </c>
      <c r="F1124" s="29">
        <v>-29.176501047799999</v>
      </c>
      <c r="G1124" s="30" t="s">
        <v>43</v>
      </c>
      <c r="H1124" s="29">
        <v>-75.703460430199996</v>
      </c>
      <c r="I1124" s="28" t="s">
        <v>43</v>
      </c>
      <c r="J1124" s="29">
        <v>-30.086042604199999</v>
      </c>
      <c r="K1124" s="30" t="s">
        <v>43</v>
      </c>
      <c r="L1124" s="29">
        <v>-64.190710407699996</v>
      </c>
      <c r="M1124" s="28" t="s">
        <v>43</v>
      </c>
      <c r="N1124" s="29">
        <v>-30.543396764299999</v>
      </c>
      <c r="O1124" s="30" t="s">
        <v>43</v>
      </c>
      <c r="P1124" s="29">
        <v>-75.928051032499994</v>
      </c>
      <c r="Q1124" s="28" t="s">
        <v>43</v>
      </c>
      <c r="R1124" s="29">
        <v>-28.9371323646</v>
      </c>
      <c r="S1124" s="30" t="s">
        <v>43</v>
      </c>
      <c r="T1124" s="29">
        <v>-71.077495617599993</v>
      </c>
      <c r="U1124" s="30" t="s">
        <v>43</v>
      </c>
      <c r="V1124" s="30">
        <f t="shared" si="169"/>
        <v>-30.086042604199999</v>
      </c>
      <c r="W1124" s="30">
        <f t="shared" si="170"/>
        <v>0.73622029834522218</v>
      </c>
      <c r="X1124" s="30">
        <f t="shared" si="172"/>
        <v>-74.209214122800006</v>
      </c>
      <c r="Y1124" s="30">
        <f t="shared" si="171"/>
        <v>4.8891692423362301</v>
      </c>
      <c r="Z1124" s="31">
        <f t="shared" si="173"/>
        <v>5.6253895406814518</v>
      </c>
    </row>
    <row r="1125" spans="1:28" x14ac:dyDescent="0.3">
      <c r="A1125" s="28"/>
      <c r="B1125" s="29"/>
      <c r="C1125" s="30"/>
      <c r="D1125" s="29"/>
      <c r="E1125" s="28" t="s">
        <v>44</v>
      </c>
      <c r="F1125" s="29">
        <v>-30.4592844232</v>
      </c>
      <c r="G1125" s="30" t="s">
        <v>44</v>
      </c>
      <c r="H1125" s="29">
        <v>-47.677770078199998</v>
      </c>
      <c r="I1125" s="28"/>
      <c r="J1125" s="29"/>
      <c r="K1125" s="30"/>
      <c r="L1125" s="29"/>
      <c r="M1125" s="28"/>
      <c r="N1125" s="29"/>
      <c r="O1125" s="30"/>
      <c r="P1125" s="29"/>
      <c r="Q1125" s="28" t="s">
        <v>44</v>
      </c>
      <c r="R1125" s="29">
        <v>-31.409143469</v>
      </c>
      <c r="S1125" s="30" t="s">
        <v>44</v>
      </c>
      <c r="T1125" s="29">
        <v>-55.236834440999999</v>
      </c>
      <c r="U1125" s="30" t="s">
        <v>44</v>
      </c>
      <c r="V1125" s="30">
        <f t="shared" si="169"/>
        <v>-30.934213946100002</v>
      </c>
      <c r="W1125" s="30">
        <f t="shared" si="170"/>
        <v>0.6716517724565636</v>
      </c>
      <c r="X1125" s="30">
        <f t="shared" si="172"/>
        <v>-51.457302259599999</v>
      </c>
      <c r="Y1125" s="30">
        <f t="shared" si="171"/>
        <v>5.3450656703614499</v>
      </c>
      <c r="Z1125" s="31">
        <f t="shared" si="173"/>
        <v>6.0167174428180132</v>
      </c>
    </row>
    <row r="1126" spans="1:28" x14ac:dyDescent="0.3">
      <c r="A1126" s="28"/>
      <c r="B1126" s="29"/>
      <c r="C1126" s="30"/>
      <c r="D1126" s="29"/>
      <c r="E1126" s="28"/>
      <c r="F1126" s="29"/>
      <c r="G1126" s="30"/>
      <c r="H1126" s="29"/>
      <c r="I1126" s="28"/>
      <c r="J1126" s="29"/>
      <c r="K1126" s="30"/>
      <c r="L1126" s="29"/>
      <c r="M1126" s="28"/>
      <c r="N1126" s="29"/>
      <c r="O1126" s="30"/>
      <c r="P1126" s="29"/>
      <c r="Q1126" s="28"/>
      <c r="R1126" s="29"/>
      <c r="S1126" s="30"/>
      <c r="T1126" s="29"/>
      <c r="U1126" s="30" t="s">
        <v>45</v>
      </c>
      <c r="V1126" s="30" t="e">
        <f t="shared" si="169"/>
        <v>#NUM!</v>
      </c>
      <c r="W1126" s="30" t="e">
        <f t="shared" si="170"/>
        <v>#DIV/0!</v>
      </c>
      <c r="X1126" s="30" t="e">
        <f t="shared" si="172"/>
        <v>#NUM!</v>
      </c>
      <c r="Y1126" s="30" t="e">
        <f t="shared" si="171"/>
        <v>#DIV/0!</v>
      </c>
      <c r="Z1126" s="31" t="e">
        <f t="shared" si="173"/>
        <v>#DIV/0!</v>
      </c>
    </row>
    <row r="1127" spans="1:28" x14ac:dyDescent="0.3">
      <c r="A1127" s="28"/>
      <c r="B1127" s="29"/>
      <c r="C1127" s="30"/>
      <c r="D1127" s="29"/>
      <c r="E1127" s="28"/>
      <c r="F1127" s="29"/>
      <c r="G1127" s="30"/>
      <c r="H1127" s="29"/>
      <c r="I1127" s="28"/>
      <c r="J1127" s="29"/>
      <c r="K1127" s="30"/>
      <c r="L1127" s="29"/>
      <c r="M1127" s="28"/>
      <c r="N1127" s="29"/>
      <c r="O1127" s="30"/>
      <c r="P1127" s="29"/>
      <c r="Q1127" s="28"/>
      <c r="R1127" s="29"/>
      <c r="S1127" s="30"/>
      <c r="T1127" s="29"/>
      <c r="U1127" s="30" t="s">
        <v>0</v>
      </c>
      <c r="V1127" s="30" t="e">
        <f t="shared" si="169"/>
        <v>#NUM!</v>
      </c>
      <c r="W1127" s="30" t="e">
        <f t="shared" si="170"/>
        <v>#DIV/0!</v>
      </c>
      <c r="X1127" s="30" t="e">
        <f t="shared" si="172"/>
        <v>#NUM!</v>
      </c>
      <c r="Y1127" s="30" t="e">
        <f t="shared" si="171"/>
        <v>#DIV/0!</v>
      </c>
      <c r="Z1127" s="31" t="e">
        <f t="shared" si="173"/>
        <v>#DIV/0!</v>
      </c>
    </row>
    <row r="1128" spans="1:28" x14ac:dyDescent="0.3">
      <c r="A1128" s="28"/>
      <c r="B1128" s="29"/>
      <c r="C1128" s="30"/>
      <c r="D1128" s="29"/>
      <c r="E1128" s="28"/>
      <c r="F1128" s="29"/>
      <c r="G1128" s="30"/>
      <c r="H1128" s="29"/>
      <c r="I1128" s="28"/>
      <c r="J1128" s="29"/>
      <c r="K1128" s="30"/>
      <c r="L1128" s="29"/>
      <c r="M1128" s="28"/>
      <c r="N1128" s="29"/>
      <c r="O1128" s="30"/>
      <c r="P1128" s="29"/>
      <c r="Q1128" s="28"/>
      <c r="R1128" s="29"/>
      <c r="S1128" s="30"/>
      <c r="T1128" s="29"/>
      <c r="U1128" s="30" t="s">
        <v>46</v>
      </c>
      <c r="V1128" s="30" t="e">
        <f t="shared" si="169"/>
        <v>#NUM!</v>
      </c>
      <c r="W1128" s="30" t="e">
        <f t="shared" si="170"/>
        <v>#DIV/0!</v>
      </c>
      <c r="X1128" s="30" t="e">
        <f t="shared" si="172"/>
        <v>#NUM!</v>
      </c>
      <c r="Y1128" s="30" t="e">
        <f t="shared" si="171"/>
        <v>#DIV/0!</v>
      </c>
      <c r="Z1128" s="31" t="e">
        <f t="shared" si="173"/>
        <v>#DIV/0!</v>
      </c>
    </row>
    <row r="1129" spans="1:28" x14ac:dyDescent="0.3">
      <c r="A1129" s="28"/>
      <c r="B1129" s="29"/>
      <c r="C1129" s="30"/>
      <c r="D1129" s="29"/>
      <c r="E1129" s="28"/>
      <c r="F1129" s="29"/>
      <c r="G1129" s="30"/>
      <c r="H1129" s="29"/>
      <c r="I1129" s="28"/>
      <c r="J1129" s="29"/>
      <c r="K1129" s="30"/>
      <c r="L1129" s="29"/>
      <c r="M1129" s="28"/>
      <c r="N1129" s="29"/>
      <c r="O1129" s="30"/>
      <c r="P1129" s="29"/>
      <c r="Q1129" s="28"/>
      <c r="R1129" s="29"/>
      <c r="S1129" s="30"/>
      <c r="T1129" s="29"/>
      <c r="U1129" s="30" t="s">
        <v>47</v>
      </c>
      <c r="V1129" s="30" t="e">
        <f t="shared" si="169"/>
        <v>#NUM!</v>
      </c>
      <c r="W1129" s="30" t="e">
        <f t="shared" si="170"/>
        <v>#DIV/0!</v>
      </c>
      <c r="X1129" s="30" t="e">
        <f t="shared" si="172"/>
        <v>#NUM!</v>
      </c>
      <c r="Y1129" s="30" t="e">
        <f t="shared" si="171"/>
        <v>#DIV/0!</v>
      </c>
      <c r="Z1129" s="31" t="e">
        <f t="shared" si="173"/>
        <v>#DIV/0!</v>
      </c>
    </row>
    <row r="1130" spans="1:28" x14ac:dyDescent="0.3">
      <c r="A1130" s="28"/>
      <c r="B1130" s="29"/>
      <c r="C1130" s="30"/>
      <c r="D1130" s="29"/>
      <c r="E1130" s="28"/>
      <c r="F1130" s="29"/>
      <c r="G1130" s="30"/>
      <c r="H1130" s="29"/>
      <c r="I1130" s="28"/>
      <c r="J1130" s="29"/>
      <c r="K1130" s="30"/>
      <c r="L1130" s="29"/>
      <c r="M1130" s="28"/>
      <c r="N1130" s="29"/>
      <c r="O1130" s="30"/>
      <c r="P1130" s="29"/>
      <c r="Q1130" s="28"/>
      <c r="R1130" s="29"/>
      <c r="S1130" s="30"/>
      <c r="T1130" s="29"/>
      <c r="U1130" s="28"/>
      <c r="V1130" s="30" t="e">
        <f t="shared" si="169"/>
        <v>#NUM!</v>
      </c>
      <c r="W1130" s="30" t="e">
        <f t="shared" si="170"/>
        <v>#DIV/0!</v>
      </c>
      <c r="X1130" s="30" t="e">
        <f t="shared" si="172"/>
        <v>#NUM!</v>
      </c>
      <c r="Y1130" s="30" t="e">
        <f t="shared" si="171"/>
        <v>#DIV/0!</v>
      </c>
      <c r="Z1130" s="31" t="e">
        <f t="shared" si="173"/>
        <v>#DIV/0!</v>
      </c>
    </row>
    <row r="1131" spans="1:28" x14ac:dyDescent="0.3">
      <c r="A1131" s="28"/>
      <c r="B1131" s="29"/>
      <c r="C1131" s="30"/>
      <c r="D1131" s="29"/>
      <c r="E1131" s="28"/>
      <c r="F1131" s="29"/>
      <c r="G1131" s="30"/>
      <c r="H1131" s="29"/>
      <c r="I1131" s="28"/>
      <c r="J1131" s="29"/>
      <c r="K1131" s="30"/>
      <c r="L1131" s="29"/>
      <c r="M1131" s="28"/>
      <c r="N1131" s="29"/>
      <c r="O1131" s="30"/>
      <c r="P1131" s="29"/>
      <c r="Q1131" s="28"/>
      <c r="R1131" s="29"/>
      <c r="S1131" s="30"/>
      <c r="T1131" s="29"/>
      <c r="U1131" s="28"/>
      <c r="V1131" s="30" t="e">
        <f t="shared" si="169"/>
        <v>#NUM!</v>
      </c>
      <c r="W1131" s="30" t="e">
        <f t="shared" si="170"/>
        <v>#DIV/0!</v>
      </c>
      <c r="X1131" s="30" t="e">
        <f t="shared" si="172"/>
        <v>#NUM!</v>
      </c>
      <c r="Y1131" s="30" t="e">
        <f t="shared" si="171"/>
        <v>#DIV/0!</v>
      </c>
      <c r="Z1131" s="31" t="e">
        <f t="shared" si="173"/>
        <v>#DIV/0!</v>
      </c>
    </row>
    <row r="1132" spans="1:28" ht="15" thickBot="1" x14ac:dyDescent="0.35">
      <c r="A1132" s="32"/>
      <c r="B1132" s="33"/>
      <c r="C1132" s="34"/>
      <c r="D1132" s="33"/>
      <c r="E1132" s="32"/>
      <c r="F1132" s="33"/>
      <c r="G1132" s="34"/>
      <c r="H1132" s="33"/>
      <c r="I1132" s="32"/>
      <c r="J1132" s="33"/>
      <c r="K1132" s="34"/>
      <c r="L1132" s="33"/>
      <c r="M1132" s="32"/>
      <c r="N1132" s="33"/>
      <c r="O1132" s="34"/>
      <c r="P1132" s="33"/>
      <c r="Q1132" s="32"/>
      <c r="R1132" s="33"/>
      <c r="S1132" s="34"/>
      <c r="T1132" s="33"/>
      <c r="U1132" s="32"/>
      <c r="V1132" s="34" t="e">
        <f t="shared" si="169"/>
        <v>#NUM!</v>
      </c>
      <c r="W1132" s="34" t="e">
        <f t="shared" si="170"/>
        <v>#DIV/0!</v>
      </c>
      <c r="X1132" s="34" t="e">
        <f t="shared" si="172"/>
        <v>#NUM!</v>
      </c>
      <c r="Y1132" s="34" t="e">
        <f t="shared" si="171"/>
        <v>#DIV/0!</v>
      </c>
      <c r="Z1132" s="31" t="e">
        <f t="shared" si="173"/>
        <v>#DIV/0!</v>
      </c>
    </row>
    <row r="1134" spans="1:28" ht="15" thickBot="1" x14ac:dyDescent="0.35"/>
    <row r="1135" spans="1:28" ht="24" thickBot="1" x14ac:dyDescent="0.5">
      <c r="A1135" s="90" t="s">
        <v>76</v>
      </c>
      <c r="B1135" s="91"/>
      <c r="C1135" s="91"/>
      <c r="D1135" s="91"/>
      <c r="E1135" s="91"/>
      <c r="F1135" s="91"/>
      <c r="G1135" s="91"/>
      <c r="H1135" s="91"/>
      <c r="I1135" s="91"/>
      <c r="J1135" s="91"/>
      <c r="K1135" s="91"/>
      <c r="L1135" s="91"/>
      <c r="M1135" s="91"/>
      <c r="N1135" s="91"/>
      <c r="O1135" s="91"/>
      <c r="P1135" s="91"/>
      <c r="Q1135" s="91"/>
      <c r="R1135" s="91"/>
      <c r="S1135" s="91"/>
      <c r="T1135" s="91"/>
      <c r="U1135" s="91"/>
      <c r="V1135" s="91"/>
      <c r="W1135" s="91"/>
      <c r="X1135" s="91"/>
      <c r="Y1135" s="91"/>
      <c r="Z1135" s="92"/>
    </row>
    <row r="1136" spans="1:28" ht="21" x14ac:dyDescent="0.4">
      <c r="A1136" s="93" t="s">
        <v>11</v>
      </c>
      <c r="B1136" s="94"/>
      <c r="C1136" s="94"/>
      <c r="D1136" s="95"/>
      <c r="E1136" s="93" t="s">
        <v>12</v>
      </c>
      <c r="F1136" s="94"/>
      <c r="G1136" s="94"/>
      <c r="H1136" s="95"/>
      <c r="I1136" s="93" t="s">
        <v>13</v>
      </c>
      <c r="J1136" s="94"/>
      <c r="K1136" s="94"/>
      <c r="L1136" s="95"/>
      <c r="M1136" s="93" t="s">
        <v>14</v>
      </c>
      <c r="N1136" s="94"/>
      <c r="O1136" s="94"/>
      <c r="P1136" s="95"/>
      <c r="Q1136" s="93" t="s">
        <v>15</v>
      </c>
      <c r="R1136" s="94"/>
      <c r="S1136" s="94"/>
      <c r="T1136" s="95"/>
      <c r="U1136" s="96" t="s">
        <v>20</v>
      </c>
      <c r="V1136" s="97"/>
      <c r="W1136" s="97"/>
      <c r="X1136" s="97"/>
      <c r="Y1136" s="97"/>
      <c r="Z1136" s="98"/>
      <c r="AA1136" s="1" t="s">
        <v>49</v>
      </c>
      <c r="AB1136" s="1" t="s">
        <v>50</v>
      </c>
    </row>
    <row r="1137" spans="1:28" x14ac:dyDescent="0.3">
      <c r="A1137" s="24" t="s">
        <v>51</v>
      </c>
      <c r="B1137" s="25" t="s">
        <v>52</v>
      </c>
      <c r="C1137" s="26" t="s">
        <v>51</v>
      </c>
      <c r="D1137" s="25" t="s">
        <v>53</v>
      </c>
      <c r="E1137" s="24" t="s">
        <v>51</v>
      </c>
      <c r="F1137" s="25" t="s">
        <v>52</v>
      </c>
      <c r="G1137" s="26" t="s">
        <v>51</v>
      </c>
      <c r="H1137" s="25" t="s">
        <v>53</v>
      </c>
      <c r="I1137" s="24" t="s">
        <v>51</v>
      </c>
      <c r="J1137" s="25" t="s">
        <v>52</v>
      </c>
      <c r="K1137" s="26" t="s">
        <v>51</v>
      </c>
      <c r="L1137" s="25" t="s">
        <v>53</v>
      </c>
      <c r="M1137" s="24" t="s">
        <v>51</v>
      </c>
      <c r="N1137" s="25" t="s">
        <v>52</v>
      </c>
      <c r="O1137" s="26" t="s">
        <v>51</v>
      </c>
      <c r="P1137" s="25" t="s">
        <v>53</v>
      </c>
      <c r="Q1137" s="24" t="s">
        <v>51</v>
      </c>
      <c r="R1137" s="25" t="s">
        <v>52</v>
      </c>
      <c r="S1137" s="26" t="s">
        <v>51</v>
      </c>
      <c r="T1137" s="25" t="s">
        <v>53</v>
      </c>
      <c r="U1137" s="26" t="s">
        <v>51</v>
      </c>
      <c r="V1137" s="26" t="s">
        <v>16</v>
      </c>
      <c r="W1137" s="26" t="s">
        <v>17</v>
      </c>
      <c r="X1137" s="26" t="s">
        <v>18</v>
      </c>
      <c r="Y1137" s="26" t="s">
        <v>19</v>
      </c>
      <c r="Z1137" s="27" t="s">
        <v>54</v>
      </c>
      <c r="AA1137" s="1">
        <v>1</v>
      </c>
      <c r="AB1137" s="1">
        <v>27.25</v>
      </c>
    </row>
    <row r="1138" spans="1:28" x14ac:dyDescent="0.3">
      <c r="A1138" s="28">
        <v>200</v>
      </c>
      <c r="B1138" s="29">
        <v>-1.7721913923999999</v>
      </c>
      <c r="C1138" s="30">
        <v>200</v>
      </c>
      <c r="D1138" s="29">
        <v>-0.61700807079999997</v>
      </c>
      <c r="E1138" s="28">
        <v>200</v>
      </c>
      <c r="F1138" s="29">
        <v>-1.7829456186999999</v>
      </c>
      <c r="G1138" s="30">
        <v>200</v>
      </c>
      <c r="H1138" s="29">
        <v>-0.8161950026</v>
      </c>
      <c r="I1138" s="28">
        <v>200</v>
      </c>
      <c r="J1138" s="29">
        <v>-1.7620503751000001</v>
      </c>
      <c r="K1138" s="30">
        <v>200</v>
      </c>
      <c r="L1138" s="29">
        <v>-0.85673097529999998</v>
      </c>
      <c r="M1138" s="28">
        <v>200</v>
      </c>
      <c r="N1138" s="29">
        <v>-1.7564894008</v>
      </c>
      <c r="O1138" s="30">
        <v>200</v>
      </c>
      <c r="P1138" s="29">
        <v>-0.82722188299999999</v>
      </c>
      <c r="Q1138" s="28">
        <v>200</v>
      </c>
      <c r="R1138" s="29">
        <v>-1.7532721623</v>
      </c>
      <c r="S1138" s="30">
        <v>200</v>
      </c>
      <c r="T1138" s="29">
        <v>-0.88010726390000005</v>
      </c>
      <c r="U1138" s="30">
        <v>200</v>
      </c>
      <c r="V1138" s="30">
        <f t="shared" ref="V1138:V1186" si="174">MEDIAN(B1138,F1138,J1138,N1138,R1138)</f>
        <v>-1.7620503751000001</v>
      </c>
      <c r="W1138" s="30">
        <f t="shared" ref="W1138:W1186" si="175">_xlfn.STDEV.S(B1138,F1138,J1138,N1138,R1138)</f>
        <v>1.2162179465591765E-2</v>
      </c>
      <c r="X1138" s="30">
        <f>MEDIAN(D1138,H1138,L1138,P1138,T1138)</f>
        <v>-0.82722188299999999</v>
      </c>
      <c r="Y1138" s="30">
        <f t="shared" ref="Y1138:Y1186" si="176">_xlfn.STDEV.S(D1138,H1138,L1138,P1138,T1138)</f>
        <v>0.10502789444236367</v>
      </c>
      <c r="Z1138" s="31">
        <f>Y1138+W1138</f>
        <v>0.11719007390795544</v>
      </c>
      <c r="AA1138" s="1">
        <v>2</v>
      </c>
      <c r="AB1138" s="1">
        <v>27.5</v>
      </c>
    </row>
    <row r="1139" spans="1:28" x14ac:dyDescent="0.3">
      <c r="A1139" s="28">
        <v>300</v>
      </c>
      <c r="B1139" s="29">
        <v>-1.7879262781</v>
      </c>
      <c r="C1139" s="30">
        <v>300</v>
      </c>
      <c r="D1139" s="29">
        <v>-0.88107092409999999</v>
      </c>
      <c r="E1139" s="28">
        <v>300</v>
      </c>
      <c r="F1139" s="29">
        <v>-1.7917912622000001</v>
      </c>
      <c r="G1139" s="30">
        <v>300</v>
      </c>
      <c r="H1139" s="29">
        <v>-1.2547841765000001</v>
      </c>
      <c r="I1139" s="28">
        <v>300</v>
      </c>
      <c r="J1139" s="29">
        <v>-1.7663432467</v>
      </c>
      <c r="K1139" s="30">
        <v>300</v>
      </c>
      <c r="L1139" s="29">
        <v>-1.0592196036999999</v>
      </c>
      <c r="M1139" s="28">
        <v>300</v>
      </c>
      <c r="N1139" s="29">
        <v>-1.7614334315</v>
      </c>
      <c r="O1139" s="30">
        <v>300</v>
      </c>
      <c r="P1139" s="29">
        <v>-0.92419842249999995</v>
      </c>
      <c r="Q1139" s="28">
        <v>300</v>
      </c>
      <c r="R1139" s="29">
        <v>-1.7789897237000001</v>
      </c>
      <c r="S1139" s="30">
        <v>300</v>
      </c>
      <c r="T1139" s="29">
        <v>-0.4258090457</v>
      </c>
      <c r="U1139" s="30">
        <v>300</v>
      </c>
      <c r="V1139" s="30">
        <f t="shared" si="174"/>
        <v>-1.7789897237000001</v>
      </c>
      <c r="W1139" s="30">
        <f t="shared" si="175"/>
        <v>1.3205756508637619E-2</v>
      </c>
      <c r="X1139" s="30">
        <f t="shared" ref="X1139:X1186" si="177">MEDIAN(D1139,H1139,L1139,P1139,T1139)</f>
        <v>-0.92419842249999995</v>
      </c>
      <c r="Y1139" s="30">
        <f t="shared" si="176"/>
        <v>0.30684570566799729</v>
      </c>
      <c r="Z1139" s="31">
        <f t="shared" ref="Z1139:Z1186" si="178">Y1139+W1139</f>
        <v>0.32005146217663494</v>
      </c>
      <c r="AA1139" s="1">
        <v>3</v>
      </c>
      <c r="AB1139" s="1">
        <v>27.5</v>
      </c>
    </row>
    <row r="1140" spans="1:28" x14ac:dyDescent="0.3">
      <c r="A1140" s="28">
        <v>400</v>
      </c>
      <c r="B1140" s="29">
        <v>-1.7707035253000001</v>
      </c>
      <c r="C1140" s="30">
        <v>400</v>
      </c>
      <c r="D1140" s="29">
        <v>-1.1242739633000001</v>
      </c>
      <c r="E1140" s="28">
        <v>400</v>
      </c>
      <c r="F1140" s="29">
        <v>-1.8114105986</v>
      </c>
      <c r="G1140" s="30">
        <v>400</v>
      </c>
      <c r="H1140" s="29">
        <v>-1.0673183449999999</v>
      </c>
      <c r="I1140" s="28">
        <v>400</v>
      </c>
      <c r="J1140" s="29">
        <v>-1.7855753485000001</v>
      </c>
      <c r="K1140" s="30">
        <v>400</v>
      </c>
      <c r="L1140" s="29">
        <v>-0.67077178429999995</v>
      </c>
      <c r="M1140" s="28">
        <v>400</v>
      </c>
      <c r="N1140" s="29">
        <v>-1.7889203199999999</v>
      </c>
      <c r="O1140" s="30">
        <v>400</v>
      </c>
      <c r="P1140" s="29">
        <v>-1.4588761501</v>
      </c>
      <c r="Q1140" s="28">
        <v>400</v>
      </c>
      <c r="R1140" s="29">
        <v>-1.7887775213999999</v>
      </c>
      <c r="S1140" s="30">
        <v>400</v>
      </c>
      <c r="T1140" s="29">
        <v>-0.82447829080000001</v>
      </c>
      <c r="U1140" s="30">
        <v>400</v>
      </c>
      <c r="V1140" s="30">
        <f t="shared" si="174"/>
        <v>-1.7887775213999999</v>
      </c>
      <c r="W1140" s="30">
        <f t="shared" si="175"/>
        <v>1.4566657107830486E-2</v>
      </c>
      <c r="X1140" s="30">
        <f t="shared" si="177"/>
        <v>-1.0673183449999999</v>
      </c>
      <c r="Y1140" s="30">
        <f t="shared" si="176"/>
        <v>0.30228108147502514</v>
      </c>
      <c r="Z1140" s="31">
        <f t="shared" si="178"/>
        <v>0.31684773858285564</v>
      </c>
      <c r="AA1140" s="1">
        <v>4</v>
      </c>
      <c r="AB1140" s="1">
        <v>27.75</v>
      </c>
    </row>
    <row r="1141" spans="1:28" x14ac:dyDescent="0.3">
      <c r="A1141" s="28">
        <v>500</v>
      </c>
      <c r="B1141" s="29">
        <v>-1.7941169812</v>
      </c>
      <c r="C1141" s="30">
        <v>500</v>
      </c>
      <c r="D1141" s="29">
        <v>-0.28209672070000003</v>
      </c>
      <c r="E1141" s="28">
        <v>500</v>
      </c>
      <c r="F1141" s="29">
        <v>-1.8132628114</v>
      </c>
      <c r="G1141" s="30">
        <v>500</v>
      </c>
      <c r="H1141" s="29">
        <v>-0.87455023700000001</v>
      </c>
      <c r="I1141" s="28">
        <v>500</v>
      </c>
      <c r="J1141" s="29">
        <v>-1.7655204052</v>
      </c>
      <c r="K1141" s="30">
        <v>500</v>
      </c>
      <c r="L1141" s="29">
        <v>-0.93475772109999999</v>
      </c>
      <c r="M1141" s="28">
        <v>500</v>
      </c>
      <c r="N1141" s="29">
        <v>-1.7957484317000001</v>
      </c>
      <c r="O1141" s="30">
        <v>500</v>
      </c>
      <c r="P1141" s="29">
        <v>-0.53486264920000004</v>
      </c>
      <c r="Q1141" s="28">
        <v>500</v>
      </c>
      <c r="R1141" s="29">
        <v>-1.7602413215999999</v>
      </c>
      <c r="S1141" s="30">
        <v>500</v>
      </c>
      <c r="T1141" s="29">
        <v>-0.98104228589999998</v>
      </c>
      <c r="U1141" s="30">
        <v>500</v>
      </c>
      <c r="V1141" s="30">
        <f t="shared" si="174"/>
        <v>-1.7941169812</v>
      </c>
      <c r="W1141" s="30">
        <f t="shared" si="175"/>
        <v>2.2287076211436028E-2</v>
      </c>
      <c r="X1141" s="30">
        <f t="shared" si="177"/>
        <v>-0.87455023700000001</v>
      </c>
      <c r="Y1141" s="30">
        <f t="shared" si="176"/>
        <v>0.30173422251568582</v>
      </c>
      <c r="Z1141" s="31">
        <f t="shared" si="178"/>
        <v>0.32402129872712188</v>
      </c>
      <c r="AA1141" s="1">
        <v>5</v>
      </c>
      <c r="AB1141" s="1">
        <v>26.75</v>
      </c>
    </row>
    <row r="1142" spans="1:28" x14ac:dyDescent="0.3">
      <c r="A1142" s="28">
        <v>600</v>
      </c>
      <c r="B1142" s="29">
        <v>-1.7839293354000001</v>
      </c>
      <c r="C1142" s="30">
        <v>600</v>
      </c>
      <c r="D1142" s="29">
        <v>-0.51521208689999998</v>
      </c>
      <c r="E1142" s="28">
        <v>600</v>
      </c>
      <c r="F1142" s="29">
        <v>-1.7997003172999999</v>
      </c>
      <c r="G1142" s="30">
        <v>600</v>
      </c>
      <c r="H1142" s="29">
        <v>-0.7786137796</v>
      </c>
      <c r="I1142" s="28">
        <v>600</v>
      </c>
      <c r="J1142" s="29">
        <v>-1.7909680385</v>
      </c>
      <c r="K1142" s="30">
        <v>600</v>
      </c>
      <c r="L1142" s="29">
        <v>-0.91303159190000005</v>
      </c>
      <c r="M1142" s="28">
        <v>600</v>
      </c>
      <c r="N1142" s="29">
        <v>-1.8208576448</v>
      </c>
      <c r="O1142" s="30">
        <v>600</v>
      </c>
      <c r="P1142" s="29">
        <v>-0.88407195250000004</v>
      </c>
      <c r="Q1142" s="28">
        <v>600</v>
      </c>
      <c r="R1142" s="29">
        <v>-1.7700419406000001</v>
      </c>
      <c r="S1142" s="30">
        <v>600</v>
      </c>
      <c r="T1142" s="29">
        <v>-0.73468777910000005</v>
      </c>
      <c r="U1142" s="30">
        <v>600</v>
      </c>
      <c r="V1142" s="30">
        <f t="shared" si="174"/>
        <v>-1.7909680385</v>
      </c>
      <c r="W1142" s="30">
        <f t="shared" si="175"/>
        <v>1.8936548551395014E-2</v>
      </c>
      <c r="X1142" s="30">
        <f t="shared" si="177"/>
        <v>-0.7786137796</v>
      </c>
      <c r="Y1142" s="30">
        <f t="shared" si="176"/>
        <v>0.15778907847951021</v>
      </c>
      <c r="Z1142" s="31">
        <f t="shared" si="178"/>
        <v>0.17672562703090522</v>
      </c>
      <c r="AA1142" s="1">
        <v>6</v>
      </c>
      <c r="AB1142" s="1">
        <v>27.5</v>
      </c>
    </row>
    <row r="1143" spans="1:28" x14ac:dyDescent="0.3">
      <c r="A1143" s="28">
        <v>700</v>
      </c>
      <c r="B1143" s="29">
        <v>-1.8055559435999999</v>
      </c>
      <c r="C1143" s="30">
        <v>700</v>
      </c>
      <c r="D1143" s="29">
        <v>-1.0300663438</v>
      </c>
      <c r="E1143" s="28">
        <v>700</v>
      </c>
      <c r="F1143" s="29">
        <v>-1.8329436029999999</v>
      </c>
      <c r="G1143" s="30">
        <v>700</v>
      </c>
      <c r="H1143" s="29">
        <v>-0.43444395740000002</v>
      </c>
      <c r="I1143" s="28">
        <v>700</v>
      </c>
      <c r="J1143" s="29">
        <v>-1.7705984741</v>
      </c>
      <c r="K1143" s="30">
        <v>700</v>
      </c>
      <c r="L1143" s="29">
        <v>-0.59958039730000001</v>
      </c>
      <c r="M1143" s="28">
        <v>700</v>
      </c>
      <c r="N1143" s="29">
        <v>-1.8017821453</v>
      </c>
      <c r="O1143" s="30">
        <v>700</v>
      </c>
      <c r="P1143" s="29">
        <v>-0.74432831030000002</v>
      </c>
      <c r="Q1143" s="28">
        <v>700</v>
      </c>
      <c r="R1143" s="29">
        <v>-1.7943216916</v>
      </c>
      <c r="S1143" s="30">
        <v>700</v>
      </c>
      <c r="T1143" s="29">
        <v>-1.5499239521999999</v>
      </c>
      <c r="U1143" s="30">
        <v>700</v>
      </c>
      <c r="V1143" s="30">
        <f t="shared" si="174"/>
        <v>-1.8017821453</v>
      </c>
      <c r="W1143" s="30">
        <f t="shared" si="175"/>
        <v>2.2419893938275221E-2</v>
      </c>
      <c r="X1143" s="30">
        <f t="shared" si="177"/>
        <v>-0.74432831030000002</v>
      </c>
      <c r="Y1143" s="30">
        <f t="shared" si="176"/>
        <v>0.43775937898432588</v>
      </c>
      <c r="Z1143" s="31">
        <f t="shared" si="178"/>
        <v>0.46017927292260108</v>
      </c>
      <c r="AA1143" s="1">
        <v>7</v>
      </c>
      <c r="AB1143" s="1">
        <v>27.25</v>
      </c>
    </row>
    <row r="1144" spans="1:28" x14ac:dyDescent="0.3">
      <c r="A1144" s="28">
        <v>800</v>
      </c>
      <c r="B1144" s="29">
        <v>-1.8063582564</v>
      </c>
      <c r="C1144" s="30">
        <v>800</v>
      </c>
      <c r="D1144" s="29">
        <v>-1.1609644364</v>
      </c>
      <c r="E1144" s="28">
        <v>800</v>
      </c>
      <c r="F1144" s="29">
        <v>-1.8182299914</v>
      </c>
      <c r="G1144" s="30">
        <v>800</v>
      </c>
      <c r="H1144" s="29">
        <v>-0.51744642799999996</v>
      </c>
      <c r="I1144" s="28">
        <v>800</v>
      </c>
      <c r="J1144" s="29">
        <v>-1.7945920661999999</v>
      </c>
      <c r="K1144" s="30">
        <v>800</v>
      </c>
      <c r="L1144" s="29">
        <v>-1.2586806589999999</v>
      </c>
      <c r="M1144" s="28">
        <v>800</v>
      </c>
      <c r="N1144" s="29">
        <v>-1.8107558626</v>
      </c>
      <c r="O1144" s="30">
        <v>800</v>
      </c>
      <c r="P1144" s="29">
        <v>-1.1859222135</v>
      </c>
      <c r="Q1144" s="28">
        <v>800</v>
      </c>
      <c r="R1144" s="29">
        <v>-1.7914483603</v>
      </c>
      <c r="S1144" s="30">
        <v>800</v>
      </c>
      <c r="T1144" s="29">
        <v>-0.71384401990000002</v>
      </c>
      <c r="U1144" s="30">
        <v>800</v>
      </c>
      <c r="V1144" s="30">
        <f t="shared" si="174"/>
        <v>-1.8063582564</v>
      </c>
      <c r="W1144" s="30">
        <f t="shared" si="175"/>
        <v>1.1173240320298778E-2</v>
      </c>
      <c r="X1144" s="30">
        <f t="shared" si="177"/>
        <v>-1.1609644364</v>
      </c>
      <c r="Y1144" s="30">
        <f t="shared" si="176"/>
        <v>0.33045893053928377</v>
      </c>
      <c r="Z1144" s="31">
        <f t="shared" si="178"/>
        <v>0.34163217085958253</v>
      </c>
      <c r="AA1144" s="1">
        <v>8</v>
      </c>
      <c r="AB1144" s="1">
        <v>27.5</v>
      </c>
    </row>
    <row r="1145" spans="1:28" x14ac:dyDescent="0.3">
      <c r="A1145" s="28">
        <v>900</v>
      </c>
      <c r="B1145" s="29">
        <v>-1.8086894150999999</v>
      </c>
      <c r="C1145" s="30">
        <v>900</v>
      </c>
      <c r="D1145" s="29">
        <v>-0.51755549020000002</v>
      </c>
      <c r="E1145" s="28">
        <v>900</v>
      </c>
      <c r="F1145" s="29">
        <v>-1.8067118012000001</v>
      </c>
      <c r="G1145" s="30">
        <v>900</v>
      </c>
      <c r="H1145" s="29">
        <v>-0.74276200589999997</v>
      </c>
      <c r="I1145" s="28">
        <v>900</v>
      </c>
      <c r="J1145" s="29">
        <v>-1.7949793473</v>
      </c>
      <c r="K1145" s="30">
        <v>900</v>
      </c>
      <c r="L1145" s="29">
        <v>-0.27120227130000002</v>
      </c>
      <c r="M1145" s="28">
        <v>900</v>
      </c>
      <c r="N1145" s="29">
        <v>-1.8187225859</v>
      </c>
      <c r="O1145" s="30">
        <v>900</v>
      </c>
      <c r="P1145" s="29">
        <v>-0.53654605649999998</v>
      </c>
      <c r="Q1145" s="28">
        <v>900</v>
      </c>
      <c r="R1145" s="29">
        <v>-1.7797287945</v>
      </c>
      <c r="S1145" s="30">
        <v>900</v>
      </c>
      <c r="T1145" s="29">
        <v>-0.84477075219999997</v>
      </c>
      <c r="U1145" s="30">
        <v>900</v>
      </c>
      <c r="V1145" s="30">
        <f t="shared" si="174"/>
        <v>-1.8067118012000001</v>
      </c>
      <c r="W1145" s="30">
        <f t="shared" si="175"/>
        <v>1.4929982517611415E-2</v>
      </c>
      <c r="X1145" s="30">
        <f t="shared" si="177"/>
        <v>-0.53654605649999998</v>
      </c>
      <c r="Y1145" s="30">
        <f t="shared" si="176"/>
        <v>0.22232052621614459</v>
      </c>
      <c r="Z1145" s="31">
        <f t="shared" si="178"/>
        <v>0.237250508733756</v>
      </c>
      <c r="AA1145" s="1">
        <v>9</v>
      </c>
      <c r="AB1145" s="1">
        <v>27.5</v>
      </c>
    </row>
    <row r="1146" spans="1:28" x14ac:dyDescent="0.3">
      <c r="A1146" s="28" t="s">
        <v>10</v>
      </c>
      <c r="B1146" s="29">
        <v>-1.8203688054</v>
      </c>
      <c r="C1146" s="30" t="s">
        <v>10</v>
      </c>
      <c r="D1146" s="29">
        <v>-0.83206856679999996</v>
      </c>
      <c r="E1146" s="28" t="s">
        <v>10</v>
      </c>
      <c r="F1146" s="29">
        <v>-1.8342735145</v>
      </c>
      <c r="G1146" s="30" t="s">
        <v>10</v>
      </c>
      <c r="H1146" s="29">
        <v>-0.81550673309999999</v>
      </c>
      <c r="I1146" s="28" t="s">
        <v>10</v>
      </c>
      <c r="J1146" s="29">
        <v>-1.8159756584</v>
      </c>
      <c r="K1146" s="30" t="s">
        <v>10</v>
      </c>
      <c r="L1146" s="29">
        <v>-0.88679499910000004</v>
      </c>
      <c r="M1146" s="28" t="s">
        <v>10</v>
      </c>
      <c r="N1146" s="29">
        <v>-1.8463272813</v>
      </c>
      <c r="O1146" s="30" t="s">
        <v>10</v>
      </c>
      <c r="P1146" s="29">
        <v>-0.81946720900000003</v>
      </c>
      <c r="Q1146" s="28" t="s">
        <v>10</v>
      </c>
      <c r="R1146" s="29">
        <v>-1.7896558308999999</v>
      </c>
      <c r="S1146" s="30" t="s">
        <v>10</v>
      </c>
      <c r="T1146" s="29">
        <v>-0.5637001975</v>
      </c>
      <c r="U1146" s="30" t="s">
        <v>10</v>
      </c>
      <c r="V1146" s="30">
        <f t="shared" si="174"/>
        <v>-1.8203688054</v>
      </c>
      <c r="W1146" s="30">
        <f t="shared" si="175"/>
        <v>2.1361437327455067E-2</v>
      </c>
      <c r="X1146" s="30">
        <f t="shared" si="177"/>
        <v>-0.81946720900000003</v>
      </c>
      <c r="Y1146" s="30">
        <f t="shared" si="176"/>
        <v>0.1261534645796116</v>
      </c>
      <c r="Z1146" s="31">
        <f t="shared" si="178"/>
        <v>0.14751490190706668</v>
      </c>
      <c r="AA1146" s="1">
        <v>10</v>
      </c>
      <c r="AB1146" s="1">
        <v>27.25</v>
      </c>
    </row>
    <row r="1147" spans="1:28" x14ac:dyDescent="0.3">
      <c r="A1147" s="28" t="s">
        <v>9</v>
      </c>
      <c r="B1147" s="29">
        <v>-1.8162372776</v>
      </c>
      <c r="C1147" s="30" t="s">
        <v>9</v>
      </c>
      <c r="D1147" s="29">
        <v>-1.086778107</v>
      </c>
      <c r="E1147" s="28" t="s">
        <v>9</v>
      </c>
      <c r="F1147" s="29">
        <v>-1.8405664723999999</v>
      </c>
      <c r="G1147" s="30" t="s">
        <v>9</v>
      </c>
      <c r="H1147" s="29">
        <v>-1.5082343987</v>
      </c>
      <c r="I1147" s="28" t="s">
        <v>9</v>
      </c>
      <c r="J1147" s="29">
        <v>-1.8472408321</v>
      </c>
      <c r="K1147" s="30" t="s">
        <v>9</v>
      </c>
      <c r="L1147" s="29">
        <v>-1.6450017795</v>
      </c>
      <c r="M1147" s="28" t="s">
        <v>9</v>
      </c>
      <c r="N1147" s="29">
        <v>-1.880707862</v>
      </c>
      <c r="O1147" s="30" t="s">
        <v>9</v>
      </c>
      <c r="P1147" s="29">
        <v>-0.93044333869999996</v>
      </c>
      <c r="Q1147" s="28" t="s">
        <v>9</v>
      </c>
      <c r="R1147" s="29">
        <v>-1.8115691019</v>
      </c>
      <c r="S1147" s="30" t="s">
        <v>9</v>
      </c>
      <c r="T1147" s="29">
        <v>-1.2390584942</v>
      </c>
      <c r="U1147" s="30" t="s">
        <v>9</v>
      </c>
      <c r="V1147" s="30">
        <f t="shared" si="174"/>
        <v>-1.8405664723999999</v>
      </c>
      <c r="W1147" s="30">
        <f t="shared" si="175"/>
        <v>2.7749582460630903E-2</v>
      </c>
      <c r="X1147" s="30">
        <f t="shared" si="177"/>
        <v>-1.2390584942</v>
      </c>
      <c r="Y1147" s="30">
        <f t="shared" si="176"/>
        <v>0.29432120836692033</v>
      </c>
      <c r="Z1147" s="31">
        <f t="shared" si="178"/>
        <v>0.32207079082755125</v>
      </c>
      <c r="AA1147" s="1" t="s">
        <v>48</v>
      </c>
      <c r="AB1147" s="1">
        <f>AVERAGE(AB1137:AB1146)</f>
        <v>27.375</v>
      </c>
    </row>
    <row r="1148" spans="1:28" x14ac:dyDescent="0.3">
      <c r="A1148" s="28" t="s">
        <v>8</v>
      </c>
      <c r="B1148" s="29">
        <v>-1.8363708492999999</v>
      </c>
      <c r="C1148" s="30" t="s">
        <v>8</v>
      </c>
      <c r="D1148" s="29">
        <v>-1.8922483766</v>
      </c>
      <c r="E1148" s="28" t="s">
        <v>8</v>
      </c>
      <c r="F1148" s="29">
        <v>-1.7924840172000001</v>
      </c>
      <c r="G1148" s="30" t="s">
        <v>8</v>
      </c>
      <c r="H1148" s="29">
        <v>-2.2019754693000002</v>
      </c>
      <c r="I1148" s="28" t="s">
        <v>8</v>
      </c>
      <c r="J1148" s="29">
        <v>-1.8300132898000001</v>
      </c>
      <c r="K1148" s="30" t="s">
        <v>8</v>
      </c>
      <c r="L1148" s="29">
        <v>-2.0731982656999999</v>
      </c>
      <c r="M1148" s="28" t="s">
        <v>8</v>
      </c>
      <c r="N1148" s="29">
        <v>-1.8461840191000001</v>
      </c>
      <c r="O1148" s="30" t="s">
        <v>8</v>
      </c>
      <c r="P1148" s="29">
        <v>-2.5127516123999998</v>
      </c>
      <c r="Q1148" s="28" t="s">
        <v>8</v>
      </c>
      <c r="R1148" s="29">
        <v>-1.8339463600000001</v>
      </c>
      <c r="S1148" s="30" t="s">
        <v>8</v>
      </c>
      <c r="T1148" s="29">
        <v>-1.7599196472</v>
      </c>
      <c r="U1148" s="30" t="s">
        <v>8</v>
      </c>
      <c r="V1148" s="30">
        <f t="shared" si="174"/>
        <v>-1.8339463600000001</v>
      </c>
      <c r="W1148" s="30">
        <f t="shared" si="175"/>
        <v>2.0623570554596894E-2</v>
      </c>
      <c r="X1148" s="30">
        <f t="shared" si="177"/>
        <v>-2.0731982656999999</v>
      </c>
      <c r="Y1148" s="30">
        <f t="shared" si="176"/>
        <v>0.29136697024127223</v>
      </c>
      <c r="Z1148" s="31">
        <f t="shared" si="178"/>
        <v>0.31199054079586913</v>
      </c>
    </row>
    <row r="1149" spans="1:28" x14ac:dyDescent="0.3">
      <c r="A1149" s="28" t="s">
        <v>21</v>
      </c>
      <c r="B1149" s="29">
        <v>-1.8410916385</v>
      </c>
      <c r="C1149" s="30" t="s">
        <v>21</v>
      </c>
      <c r="D1149" s="29">
        <v>-1.5724614907000001</v>
      </c>
      <c r="E1149" s="28" t="s">
        <v>21</v>
      </c>
      <c r="F1149" s="29">
        <v>-1.8468272554</v>
      </c>
      <c r="G1149" s="30" t="s">
        <v>21</v>
      </c>
      <c r="H1149" s="29">
        <v>-2.3355705065999999</v>
      </c>
      <c r="I1149" s="28" t="s">
        <v>21</v>
      </c>
      <c r="J1149" s="29">
        <v>-1.802420208</v>
      </c>
      <c r="K1149" s="30" t="s">
        <v>21</v>
      </c>
      <c r="L1149" s="29">
        <v>-1.6543648565</v>
      </c>
      <c r="M1149" s="28" t="s">
        <v>21</v>
      </c>
      <c r="N1149" s="29">
        <v>-1.8807228667</v>
      </c>
      <c r="O1149" s="30" t="s">
        <v>21</v>
      </c>
      <c r="P1149" s="29">
        <v>-1.898865027</v>
      </c>
      <c r="Q1149" s="28" t="s">
        <v>21</v>
      </c>
      <c r="R1149" s="29">
        <v>-1.8435804025</v>
      </c>
      <c r="S1149" s="30" t="s">
        <v>21</v>
      </c>
      <c r="T1149" s="29">
        <v>-1.6185852852</v>
      </c>
      <c r="U1149" s="30" t="s">
        <v>21</v>
      </c>
      <c r="V1149" s="30">
        <f t="shared" si="174"/>
        <v>-1.8435804025</v>
      </c>
      <c r="W1149" s="30">
        <f t="shared" si="175"/>
        <v>2.7786395977693494E-2</v>
      </c>
      <c r="X1149" s="30">
        <f t="shared" si="177"/>
        <v>-1.6543648565</v>
      </c>
      <c r="Y1149" s="30">
        <f t="shared" si="176"/>
        <v>0.31671344070884355</v>
      </c>
      <c r="Z1149" s="31">
        <f t="shared" si="178"/>
        <v>0.34449983668653705</v>
      </c>
    </row>
    <row r="1150" spans="1:28" x14ac:dyDescent="0.3">
      <c r="A1150" s="28" t="s">
        <v>7</v>
      </c>
      <c r="B1150" s="29">
        <v>-1.8937079322000001</v>
      </c>
      <c r="C1150" s="30" t="s">
        <v>7</v>
      </c>
      <c r="D1150" s="29">
        <v>-2.8434983374999998</v>
      </c>
      <c r="E1150" s="28" t="s">
        <v>7</v>
      </c>
      <c r="F1150" s="29">
        <v>-1.8853802192</v>
      </c>
      <c r="G1150" s="30" t="s">
        <v>7</v>
      </c>
      <c r="H1150" s="29">
        <v>-1.9245052074</v>
      </c>
      <c r="I1150" s="28" t="s">
        <v>7</v>
      </c>
      <c r="J1150" s="29">
        <v>-1.8956310096</v>
      </c>
      <c r="K1150" s="30" t="s">
        <v>7</v>
      </c>
      <c r="L1150" s="29">
        <v>-3.206499344</v>
      </c>
      <c r="M1150" s="28" t="s">
        <v>7</v>
      </c>
      <c r="N1150" s="29">
        <v>-1.8350512163999999</v>
      </c>
      <c r="O1150" s="30" t="s">
        <v>7</v>
      </c>
      <c r="P1150" s="29">
        <v>-2.7473470882000002</v>
      </c>
      <c r="Q1150" s="28" t="s">
        <v>7</v>
      </c>
      <c r="R1150" s="29">
        <v>-1.8692006663</v>
      </c>
      <c r="S1150" s="30" t="s">
        <v>7</v>
      </c>
      <c r="T1150" s="29">
        <v>-2.5032559637</v>
      </c>
      <c r="U1150" s="30" t="s">
        <v>7</v>
      </c>
      <c r="V1150" s="30">
        <f t="shared" si="174"/>
        <v>-1.8853802192</v>
      </c>
      <c r="W1150" s="30">
        <f t="shared" si="175"/>
        <v>2.5048742382728868E-2</v>
      </c>
      <c r="X1150" s="30">
        <f t="shared" si="177"/>
        <v>-2.7473470882000002</v>
      </c>
      <c r="Y1150" s="30">
        <f t="shared" si="176"/>
        <v>0.47548978577656026</v>
      </c>
      <c r="Z1150" s="31">
        <f t="shared" si="178"/>
        <v>0.50053852815928912</v>
      </c>
    </row>
    <row r="1151" spans="1:28" x14ac:dyDescent="0.3">
      <c r="A1151" s="28" t="s">
        <v>22</v>
      </c>
      <c r="B1151" s="29">
        <v>-1.896100098</v>
      </c>
      <c r="C1151" s="30" t="s">
        <v>22</v>
      </c>
      <c r="D1151" s="29">
        <v>-2.3978546714000002</v>
      </c>
      <c r="E1151" s="28" t="s">
        <v>22</v>
      </c>
      <c r="F1151" s="29">
        <v>-1.8866946689999999</v>
      </c>
      <c r="G1151" s="30" t="s">
        <v>22</v>
      </c>
      <c r="H1151" s="29">
        <v>-2.6744759273000001</v>
      </c>
      <c r="I1151" s="28" t="s">
        <v>22</v>
      </c>
      <c r="J1151" s="29">
        <v>-1.8009107168</v>
      </c>
      <c r="K1151" s="30" t="s">
        <v>22</v>
      </c>
      <c r="L1151" s="29">
        <v>-2.0385882261999999</v>
      </c>
      <c r="M1151" s="28" t="s">
        <v>22</v>
      </c>
      <c r="N1151" s="29">
        <v>-1.8964763657000001</v>
      </c>
      <c r="O1151" s="30" t="s">
        <v>22</v>
      </c>
      <c r="P1151" s="29">
        <v>-2.1438038293999999</v>
      </c>
      <c r="Q1151" s="28" t="s">
        <v>22</v>
      </c>
      <c r="R1151" s="29">
        <v>-1.8748593944</v>
      </c>
      <c r="S1151" s="30" t="s">
        <v>22</v>
      </c>
      <c r="T1151" s="29">
        <v>-3.5032308275999999</v>
      </c>
      <c r="U1151" s="30" t="s">
        <v>22</v>
      </c>
      <c r="V1151" s="30">
        <f t="shared" si="174"/>
        <v>-1.8866946689999999</v>
      </c>
      <c r="W1151" s="30">
        <f t="shared" si="175"/>
        <v>4.016461430264829E-2</v>
      </c>
      <c r="X1151" s="30">
        <f t="shared" si="177"/>
        <v>-2.3978546714000002</v>
      </c>
      <c r="Y1151" s="30">
        <f t="shared" si="176"/>
        <v>0.58604951753147039</v>
      </c>
      <c r="Z1151" s="31">
        <f t="shared" si="178"/>
        <v>0.62621413183411867</v>
      </c>
    </row>
    <row r="1152" spans="1:28" x14ac:dyDescent="0.3">
      <c r="A1152" s="28" t="s">
        <v>23</v>
      </c>
      <c r="B1152" s="29">
        <v>-1.8868747204</v>
      </c>
      <c r="C1152" s="30" t="s">
        <v>23</v>
      </c>
      <c r="D1152" s="29">
        <v>-2.0531356870000002</v>
      </c>
      <c r="E1152" s="28" t="s">
        <v>23</v>
      </c>
      <c r="F1152" s="29">
        <v>-1.8763451999</v>
      </c>
      <c r="G1152" s="30" t="s">
        <v>23</v>
      </c>
      <c r="H1152" s="29">
        <v>-2.6088228896999999</v>
      </c>
      <c r="I1152" s="28" t="s">
        <v>23</v>
      </c>
      <c r="J1152" s="29">
        <v>-1.8814351604999999</v>
      </c>
      <c r="K1152" s="30" t="s">
        <v>23</v>
      </c>
      <c r="L1152" s="29">
        <v>-3.1783880914</v>
      </c>
      <c r="M1152" s="28" t="s">
        <v>23</v>
      </c>
      <c r="N1152" s="29">
        <v>-1.8419086316</v>
      </c>
      <c r="O1152" s="30" t="s">
        <v>23</v>
      </c>
      <c r="P1152" s="29">
        <v>-3.3353091912999999</v>
      </c>
      <c r="Q1152" s="28" t="s">
        <v>23</v>
      </c>
      <c r="R1152" s="29">
        <v>-1.8949703321</v>
      </c>
      <c r="S1152" s="30" t="s">
        <v>23</v>
      </c>
      <c r="T1152" s="29">
        <v>-2.6048902079</v>
      </c>
      <c r="U1152" s="30" t="s">
        <v>23</v>
      </c>
      <c r="V1152" s="30">
        <f t="shared" si="174"/>
        <v>-1.8814351604999999</v>
      </c>
      <c r="W1152" s="30">
        <f t="shared" si="175"/>
        <v>2.0430026415016646E-2</v>
      </c>
      <c r="X1152" s="30">
        <f t="shared" si="177"/>
        <v>-2.6088228896999999</v>
      </c>
      <c r="Y1152" s="30">
        <f t="shared" si="176"/>
        <v>0.51296303297533286</v>
      </c>
      <c r="Z1152" s="31">
        <f t="shared" si="178"/>
        <v>0.53339305939034953</v>
      </c>
    </row>
    <row r="1153" spans="1:26" x14ac:dyDescent="0.3">
      <c r="A1153" s="28" t="s">
        <v>6</v>
      </c>
      <c r="B1153" s="29">
        <v>-1.9652352732</v>
      </c>
      <c r="C1153" s="30" t="s">
        <v>6</v>
      </c>
      <c r="D1153" s="29">
        <v>-2.7416630958999999</v>
      </c>
      <c r="E1153" s="28" t="s">
        <v>6</v>
      </c>
      <c r="F1153" s="29">
        <v>-1.8804425048</v>
      </c>
      <c r="G1153" s="30" t="s">
        <v>6</v>
      </c>
      <c r="H1153" s="29">
        <v>-3.0319535698000002</v>
      </c>
      <c r="I1153" s="28" t="s">
        <v>6</v>
      </c>
      <c r="J1153" s="29">
        <v>-1.9131194349</v>
      </c>
      <c r="K1153" s="30" t="s">
        <v>6</v>
      </c>
      <c r="L1153" s="29">
        <v>-3.3359054182999999</v>
      </c>
      <c r="M1153" s="28" t="s">
        <v>6</v>
      </c>
      <c r="N1153" s="29">
        <v>-1.8683026351000001</v>
      </c>
      <c r="O1153" s="30" t="s">
        <v>6</v>
      </c>
      <c r="P1153" s="29">
        <v>-2.8713197432999999</v>
      </c>
      <c r="Q1153" s="28" t="s">
        <v>6</v>
      </c>
      <c r="R1153" s="29">
        <v>-1.8954848616</v>
      </c>
      <c r="S1153" s="30" t="s">
        <v>6</v>
      </c>
      <c r="T1153" s="29">
        <v>-3.3555537133</v>
      </c>
      <c r="U1153" s="30" t="s">
        <v>6</v>
      </c>
      <c r="V1153" s="30">
        <f t="shared" si="174"/>
        <v>-1.8954848616</v>
      </c>
      <c r="W1153" s="30">
        <f t="shared" si="175"/>
        <v>3.785944946411543E-2</v>
      </c>
      <c r="X1153" s="30">
        <f t="shared" si="177"/>
        <v>-3.0319535698000002</v>
      </c>
      <c r="Y1153" s="30">
        <f t="shared" si="176"/>
        <v>0.27428821349308707</v>
      </c>
      <c r="Z1153" s="31">
        <f t="shared" si="178"/>
        <v>0.31214766295720253</v>
      </c>
    </row>
    <row r="1154" spans="1:26" x14ac:dyDescent="0.3">
      <c r="A1154" s="28" t="s">
        <v>24</v>
      </c>
      <c r="B1154" s="29">
        <v>-1.9527236931</v>
      </c>
      <c r="C1154" s="30" t="s">
        <v>24</v>
      </c>
      <c r="D1154" s="29">
        <v>-3.1810492246000002</v>
      </c>
      <c r="E1154" s="28" t="s">
        <v>24</v>
      </c>
      <c r="F1154" s="29">
        <v>-1.9041527426</v>
      </c>
      <c r="G1154" s="30" t="s">
        <v>24</v>
      </c>
      <c r="H1154" s="29">
        <v>-3.7172188755</v>
      </c>
      <c r="I1154" s="28" t="s">
        <v>24</v>
      </c>
      <c r="J1154" s="29">
        <v>-1.9037798181000001</v>
      </c>
      <c r="K1154" s="30" t="s">
        <v>24</v>
      </c>
      <c r="L1154" s="29">
        <v>-4.0367839512000003</v>
      </c>
      <c r="M1154" s="28" t="s">
        <v>24</v>
      </c>
      <c r="N1154" s="29">
        <v>-1.9229408533000001</v>
      </c>
      <c r="O1154" s="30" t="s">
        <v>24</v>
      </c>
      <c r="P1154" s="29">
        <v>-3.7628043283000001</v>
      </c>
      <c r="Q1154" s="28" t="s">
        <v>24</v>
      </c>
      <c r="R1154" s="29">
        <v>-1.9116738745999999</v>
      </c>
      <c r="S1154" s="30" t="s">
        <v>24</v>
      </c>
      <c r="T1154" s="29">
        <v>-4.0348156222</v>
      </c>
      <c r="U1154" s="30" t="s">
        <v>24</v>
      </c>
      <c r="V1154" s="30">
        <f t="shared" si="174"/>
        <v>-1.9116738745999999</v>
      </c>
      <c r="W1154" s="30">
        <f t="shared" si="175"/>
        <v>2.0362773740125826E-2</v>
      </c>
      <c r="X1154" s="30">
        <f t="shared" si="177"/>
        <v>-3.7628043283000001</v>
      </c>
      <c r="Y1154" s="30">
        <f t="shared" si="176"/>
        <v>0.34937388968900251</v>
      </c>
      <c r="Z1154" s="31">
        <f t="shared" si="178"/>
        <v>0.36973666342912836</v>
      </c>
    </row>
    <row r="1155" spans="1:26" x14ac:dyDescent="0.3">
      <c r="A1155" s="28" t="s">
        <v>25</v>
      </c>
      <c r="B1155" s="29">
        <v>-1.9202513314</v>
      </c>
      <c r="C1155" s="30" t="s">
        <v>25</v>
      </c>
      <c r="D1155" s="29">
        <v>-3.9650094589</v>
      </c>
      <c r="E1155" s="28" t="s">
        <v>25</v>
      </c>
      <c r="F1155" s="29">
        <v>-1.9476133336000001</v>
      </c>
      <c r="G1155" s="30" t="s">
        <v>25</v>
      </c>
      <c r="H1155" s="29">
        <v>-3.3225612927000001</v>
      </c>
      <c r="I1155" s="28" t="s">
        <v>25</v>
      </c>
      <c r="J1155" s="29">
        <v>-1.9410518099</v>
      </c>
      <c r="K1155" s="30" t="s">
        <v>25</v>
      </c>
      <c r="L1155" s="29">
        <v>-4.1396297001000004</v>
      </c>
      <c r="M1155" s="28" t="s">
        <v>25</v>
      </c>
      <c r="N1155" s="29">
        <v>-1.9370670735</v>
      </c>
      <c r="O1155" s="30" t="s">
        <v>25</v>
      </c>
      <c r="P1155" s="29">
        <v>-4.1371898850999997</v>
      </c>
      <c r="Q1155" s="28" t="s">
        <v>25</v>
      </c>
      <c r="R1155" s="29">
        <v>-1.9858157427000001</v>
      </c>
      <c r="S1155" s="30" t="s">
        <v>25</v>
      </c>
      <c r="T1155" s="29">
        <v>-4.5118357852999997</v>
      </c>
      <c r="U1155" s="30" t="s">
        <v>25</v>
      </c>
      <c r="V1155" s="30">
        <f t="shared" si="174"/>
        <v>-1.9410518099</v>
      </c>
      <c r="W1155" s="30">
        <f t="shared" si="175"/>
        <v>2.4261720972334967E-2</v>
      </c>
      <c r="X1155" s="30">
        <f t="shared" si="177"/>
        <v>-4.1371898850999997</v>
      </c>
      <c r="Y1155" s="30">
        <f t="shared" si="176"/>
        <v>0.43568303978182332</v>
      </c>
      <c r="Z1155" s="31">
        <f t="shared" si="178"/>
        <v>0.4599447607541583</v>
      </c>
    </row>
    <row r="1156" spans="1:26" x14ac:dyDescent="0.3">
      <c r="A1156" s="28" t="s">
        <v>26</v>
      </c>
      <c r="B1156" s="29">
        <v>-2.0350922065999999</v>
      </c>
      <c r="C1156" s="30" t="s">
        <v>26</v>
      </c>
      <c r="D1156" s="29">
        <v>-7.7386219002000001</v>
      </c>
      <c r="E1156" s="28" t="s">
        <v>26</v>
      </c>
      <c r="F1156" s="29">
        <v>-2.0729396877999999</v>
      </c>
      <c r="G1156" s="30" t="s">
        <v>26</v>
      </c>
      <c r="H1156" s="29">
        <v>-6.8794824950000004</v>
      </c>
      <c r="I1156" s="28" t="s">
        <v>26</v>
      </c>
      <c r="J1156" s="29">
        <v>-2.0054343377000001</v>
      </c>
      <c r="K1156" s="30" t="s">
        <v>26</v>
      </c>
      <c r="L1156" s="29">
        <v>-6.5581433806999998</v>
      </c>
      <c r="M1156" s="28" t="s">
        <v>26</v>
      </c>
      <c r="N1156" s="29">
        <v>-2.0909145984999999</v>
      </c>
      <c r="O1156" s="30" t="s">
        <v>26</v>
      </c>
      <c r="P1156" s="29">
        <v>-7.5266076557000003</v>
      </c>
      <c r="Q1156" s="28" t="s">
        <v>26</v>
      </c>
      <c r="R1156" s="29">
        <v>-2.0233551800999998</v>
      </c>
      <c r="S1156" s="30" t="s">
        <v>26</v>
      </c>
      <c r="T1156" s="29">
        <v>-7.1201441974000002</v>
      </c>
      <c r="U1156" s="30" t="s">
        <v>26</v>
      </c>
      <c r="V1156" s="30">
        <f t="shared" si="174"/>
        <v>-2.0350922065999999</v>
      </c>
      <c r="W1156" s="30">
        <f t="shared" si="175"/>
        <v>3.5423804110603793E-2</v>
      </c>
      <c r="X1156" s="30">
        <f t="shared" si="177"/>
        <v>-7.1201441974000002</v>
      </c>
      <c r="Y1156" s="30">
        <f t="shared" si="176"/>
        <v>0.47739098908274902</v>
      </c>
      <c r="Z1156" s="31">
        <f t="shared" si="178"/>
        <v>0.51281479319335277</v>
      </c>
    </row>
    <row r="1157" spans="1:26" x14ac:dyDescent="0.3">
      <c r="A1157" s="28" t="s">
        <v>27</v>
      </c>
      <c r="B1157" s="29">
        <v>-2.1341927836000001</v>
      </c>
      <c r="C1157" s="30" t="s">
        <v>27</v>
      </c>
      <c r="D1157" s="29">
        <v>-11.132628839700001</v>
      </c>
      <c r="E1157" s="28" t="s">
        <v>27</v>
      </c>
      <c r="F1157" s="29">
        <v>-2.1908476044</v>
      </c>
      <c r="G1157" s="30" t="s">
        <v>27</v>
      </c>
      <c r="H1157" s="29">
        <v>-9.5986549196999995</v>
      </c>
      <c r="I1157" s="28" t="s">
        <v>27</v>
      </c>
      <c r="J1157" s="29">
        <v>-2.1537476332000001</v>
      </c>
      <c r="K1157" s="30" t="s">
        <v>27</v>
      </c>
      <c r="L1157" s="29">
        <v>-10.147048756</v>
      </c>
      <c r="M1157" s="28" t="s">
        <v>27</v>
      </c>
      <c r="N1157" s="29">
        <v>-2.2055974348</v>
      </c>
      <c r="O1157" s="30" t="s">
        <v>27</v>
      </c>
      <c r="P1157" s="29">
        <v>-9.3849307492000005</v>
      </c>
      <c r="Q1157" s="28" t="s">
        <v>27</v>
      </c>
      <c r="R1157" s="29">
        <v>-2.1631855930000001</v>
      </c>
      <c r="S1157" s="30" t="s">
        <v>27</v>
      </c>
      <c r="T1157" s="29">
        <v>-10.30465452</v>
      </c>
      <c r="U1157" s="30" t="s">
        <v>27</v>
      </c>
      <c r="V1157" s="30">
        <f t="shared" si="174"/>
        <v>-2.1631855930000001</v>
      </c>
      <c r="W1157" s="30">
        <f t="shared" si="175"/>
        <v>2.8693868372210135E-2</v>
      </c>
      <c r="X1157" s="30">
        <f t="shared" si="177"/>
        <v>-10.147048756</v>
      </c>
      <c r="Y1157" s="30">
        <f t="shared" si="176"/>
        <v>0.68413590325048712</v>
      </c>
      <c r="Z1157" s="31">
        <f t="shared" si="178"/>
        <v>0.71282977162269723</v>
      </c>
    </row>
    <row r="1158" spans="1:26" x14ac:dyDescent="0.3">
      <c r="A1158" s="28" t="s">
        <v>28</v>
      </c>
      <c r="B1158" s="29">
        <v>-2.3047929234</v>
      </c>
      <c r="C1158" s="30" t="s">
        <v>28</v>
      </c>
      <c r="D1158" s="29">
        <v>-12.727604632</v>
      </c>
      <c r="E1158" s="28" t="s">
        <v>28</v>
      </c>
      <c r="F1158" s="29">
        <v>-2.3049852509000002</v>
      </c>
      <c r="G1158" s="30" t="s">
        <v>28</v>
      </c>
      <c r="H1158" s="29">
        <v>-13.570159886200001</v>
      </c>
      <c r="I1158" s="28" t="s">
        <v>28</v>
      </c>
      <c r="J1158" s="29">
        <v>-2.2595861596</v>
      </c>
      <c r="K1158" s="30" t="s">
        <v>28</v>
      </c>
      <c r="L1158" s="29">
        <v>-12.527657770499999</v>
      </c>
      <c r="M1158" s="28" t="s">
        <v>28</v>
      </c>
      <c r="N1158" s="29">
        <v>-2.2689098607</v>
      </c>
      <c r="O1158" s="30" t="s">
        <v>28</v>
      </c>
      <c r="P1158" s="29">
        <v>-12.83530255</v>
      </c>
      <c r="Q1158" s="28" t="s">
        <v>28</v>
      </c>
      <c r="R1158" s="29">
        <v>-2.3035552988000001</v>
      </c>
      <c r="S1158" s="30" t="s">
        <v>28</v>
      </c>
      <c r="T1158" s="29">
        <v>-12.6564415918</v>
      </c>
      <c r="U1158" s="30" t="s">
        <v>28</v>
      </c>
      <c r="V1158" s="30">
        <f t="shared" si="174"/>
        <v>-2.3035552988000001</v>
      </c>
      <c r="W1158" s="30">
        <f t="shared" si="175"/>
        <v>2.2268692601730443E-2</v>
      </c>
      <c r="X1158" s="30">
        <f t="shared" si="177"/>
        <v>-12.727604632</v>
      </c>
      <c r="Y1158" s="30">
        <f t="shared" si="176"/>
        <v>0.41057703517813882</v>
      </c>
      <c r="Z1158" s="31">
        <f t="shared" si="178"/>
        <v>0.43284572777986924</v>
      </c>
    </row>
    <row r="1159" spans="1:26" x14ac:dyDescent="0.3">
      <c r="A1159" s="28" t="s">
        <v>29</v>
      </c>
      <c r="B1159" s="29">
        <v>-2.5174795432999999</v>
      </c>
      <c r="C1159" s="30" t="s">
        <v>29</v>
      </c>
      <c r="D1159" s="29">
        <v>-16.333393018100001</v>
      </c>
      <c r="E1159" s="28" t="s">
        <v>29</v>
      </c>
      <c r="F1159" s="29">
        <v>-2.4543946436000001</v>
      </c>
      <c r="G1159" s="30" t="s">
        <v>29</v>
      </c>
      <c r="H1159" s="29">
        <v>-15.4346999423</v>
      </c>
      <c r="I1159" s="28" t="s">
        <v>29</v>
      </c>
      <c r="J1159" s="29">
        <v>-2.5121019192</v>
      </c>
      <c r="K1159" s="30" t="s">
        <v>29</v>
      </c>
      <c r="L1159" s="29">
        <v>-15.200601713699999</v>
      </c>
      <c r="M1159" s="28" t="s">
        <v>29</v>
      </c>
      <c r="N1159" s="29">
        <v>-2.4445997254999998</v>
      </c>
      <c r="O1159" s="30" t="s">
        <v>29</v>
      </c>
      <c r="P1159" s="29">
        <v>-16.1908652569</v>
      </c>
      <c r="Q1159" s="28" t="s">
        <v>29</v>
      </c>
      <c r="R1159" s="29">
        <v>-2.4748420288999999</v>
      </c>
      <c r="S1159" s="30" t="s">
        <v>29</v>
      </c>
      <c r="T1159" s="29">
        <v>-15.4965842325</v>
      </c>
      <c r="U1159" s="30" t="s">
        <v>29</v>
      </c>
      <c r="V1159" s="30">
        <f t="shared" si="174"/>
        <v>-2.4748420288999999</v>
      </c>
      <c r="W1159" s="30">
        <f t="shared" si="175"/>
        <v>3.3046676856891451E-2</v>
      </c>
      <c r="X1159" s="30">
        <f t="shared" si="177"/>
        <v>-15.4965842325</v>
      </c>
      <c r="Y1159" s="30">
        <f t="shared" si="176"/>
        <v>0.49960483366679986</v>
      </c>
      <c r="Z1159" s="31">
        <f t="shared" si="178"/>
        <v>0.53265151052369131</v>
      </c>
    </row>
    <row r="1160" spans="1:26" x14ac:dyDescent="0.3">
      <c r="A1160" s="28" t="s">
        <v>5</v>
      </c>
      <c r="B1160" s="29">
        <v>-2.6488830177999998</v>
      </c>
      <c r="C1160" s="30" t="s">
        <v>5</v>
      </c>
      <c r="D1160" s="29">
        <v>-18.704699576599999</v>
      </c>
      <c r="E1160" s="28" t="s">
        <v>5</v>
      </c>
      <c r="F1160" s="29">
        <v>-2.6952715198999999</v>
      </c>
      <c r="G1160" s="30" t="s">
        <v>5</v>
      </c>
      <c r="H1160" s="29">
        <v>-18.0936824309</v>
      </c>
      <c r="I1160" s="28" t="s">
        <v>5</v>
      </c>
      <c r="J1160" s="29">
        <v>-2.5742614263000001</v>
      </c>
      <c r="K1160" s="30" t="s">
        <v>5</v>
      </c>
      <c r="L1160" s="29">
        <v>-18.594208161699999</v>
      </c>
      <c r="M1160" s="28" t="s">
        <v>5</v>
      </c>
      <c r="N1160" s="29">
        <v>-2.6886222582000001</v>
      </c>
      <c r="O1160" s="30" t="s">
        <v>5</v>
      </c>
      <c r="P1160" s="29">
        <v>-18.118771199699999</v>
      </c>
      <c r="Q1160" s="28" t="s">
        <v>5</v>
      </c>
      <c r="R1160" s="29">
        <v>-2.6226252482999999</v>
      </c>
      <c r="S1160" s="30" t="s">
        <v>5</v>
      </c>
      <c r="T1160" s="29">
        <v>-19.061597193699999</v>
      </c>
      <c r="U1160" s="30" t="s">
        <v>5</v>
      </c>
      <c r="V1160" s="30">
        <f t="shared" si="174"/>
        <v>-2.6488830177999998</v>
      </c>
      <c r="W1160" s="30">
        <f t="shared" si="175"/>
        <v>4.9863390082516404E-2</v>
      </c>
      <c r="X1160" s="30">
        <f t="shared" si="177"/>
        <v>-18.594208161699999</v>
      </c>
      <c r="Y1160" s="30">
        <f t="shared" si="176"/>
        <v>0.41095415715411815</v>
      </c>
      <c r="Z1160" s="31">
        <f t="shared" si="178"/>
        <v>0.46081754723663454</v>
      </c>
    </row>
    <row r="1161" spans="1:26" x14ac:dyDescent="0.3">
      <c r="A1161" s="28" t="s">
        <v>30</v>
      </c>
      <c r="B1161" s="29">
        <v>-2.8412712869000001</v>
      </c>
      <c r="C1161" s="30" t="s">
        <v>30</v>
      </c>
      <c r="D1161" s="29">
        <v>-20.757003658199999</v>
      </c>
      <c r="E1161" s="28" t="s">
        <v>30</v>
      </c>
      <c r="F1161" s="29">
        <v>-2.8506549679000002</v>
      </c>
      <c r="G1161" s="30" t="s">
        <v>30</v>
      </c>
      <c r="H1161" s="29">
        <v>-20.154243315900001</v>
      </c>
      <c r="I1161" s="28" t="s">
        <v>30</v>
      </c>
      <c r="J1161" s="29">
        <v>-2.8070796036000001</v>
      </c>
      <c r="K1161" s="30" t="s">
        <v>30</v>
      </c>
      <c r="L1161" s="29">
        <v>-21.820263408100001</v>
      </c>
      <c r="M1161" s="28" t="s">
        <v>30</v>
      </c>
      <c r="N1161" s="29">
        <v>-2.8254614228000001</v>
      </c>
      <c r="O1161" s="30" t="s">
        <v>30</v>
      </c>
      <c r="P1161" s="29">
        <v>-20.772461894399999</v>
      </c>
      <c r="Q1161" s="28" t="s">
        <v>30</v>
      </c>
      <c r="R1161" s="29">
        <v>-2.8245875236</v>
      </c>
      <c r="S1161" s="30" t="s">
        <v>30</v>
      </c>
      <c r="T1161" s="29">
        <v>-20.997519198900001</v>
      </c>
      <c r="U1161" s="30" t="s">
        <v>30</v>
      </c>
      <c r="V1161" s="30">
        <f t="shared" si="174"/>
        <v>-2.8254614228000001</v>
      </c>
      <c r="W1161" s="30">
        <f t="shared" si="175"/>
        <v>1.6798281783064715E-2</v>
      </c>
      <c r="X1161" s="30">
        <f t="shared" si="177"/>
        <v>-20.772461894399999</v>
      </c>
      <c r="Y1161" s="30">
        <f t="shared" si="176"/>
        <v>0.60192633344333324</v>
      </c>
      <c r="Z1161" s="31">
        <f t="shared" si="178"/>
        <v>0.61872461522639799</v>
      </c>
    </row>
    <row r="1162" spans="1:26" x14ac:dyDescent="0.3">
      <c r="A1162" s="28" t="s">
        <v>31</v>
      </c>
      <c r="B1162" s="29">
        <v>-3.0052350546</v>
      </c>
      <c r="C1162" s="30" t="s">
        <v>31</v>
      </c>
      <c r="D1162" s="29">
        <v>-23.294595245499998</v>
      </c>
      <c r="E1162" s="28" t="s">
        <v>31</v>
      </c>
      <c r="F1162" s="29">
        <v>-3.0125527526</v>
      </c>
      <c r="G1162" s="30" t="s">
        <v>31</v>
      </c>
      <c r="H1162" s="29">
        <v>-23.265166253</v>
      </c>
      <c r="I1162" s="28" t="s">
        <v>31</v>
      </c>
      <c r="J1162" s="29">
        <v>-3.0636683949000001</v>
      </c>
      <c r="K1162" s="30" t="s">
        <v>31</v>
      </c>
      <c r="L1162" s="29">
        <v>-23.323434841899999</v>
      </c>
      <c r="M1162" s="28" t="s">
        <v>31</v>
      </c>
      <c r="N1162" s="29">
        <v>-3.0465401152</v>
      </c>
      <c r="O1162" s="30" t="s">
        <v>31</v>
      </c>
      <c r="P1162" s="29">
        <v>-23.1117404168</v>
      </c>
      <c r="Q1162" s="28" t="s">
        <v>31</v>
      </c>
      <c r="R1162" s="29">
        <v>-2.9924201511000001</v>
      </c>
      <c r="S1162" s="30" t="s">
        <v>31</v>
      </c>
      <c r="T1162" s="29">
        <v>-23.3389029784</v>
      </c>
      <c r="U1162" s="30" t="s">
        <v>31</v>
      </c>
      <c r="V1162" s="30">
        <f t="shared" si="174"/>
        <v>-3.0125527526</v>
      </c>
      <c r="W1162" s="30">
        <f t="shared" si="175"/>
        <v>2.984146931467432E-2</v>
      </c>
      <c r="X1162" s="30">
        <f t="shared" si="177"/>
        <v>-23.294595245499998</v>
      </c>
      <c r="Y1162" s="30">
        <f t="shared" si="176"/>
        <v>9.113871133892025E-2</v>
      </c>
      <c r="Z1162" s="31">
        <f t="shared" si="178"/>
        <v>0.12098018065359457</v>
      </c>
    </row>
    <row r="1163" spans="1:26" x14ac:dyDescent="0.3">
      <c r="A1163" s="28" t="s">
        <v>32</v>
      </c>
      <c r="B1163" s="29">
        <v>-3.2137366661</v>
      </c>
      <c r="C1163" s="30" t="s">
        <v>32</v>
      </c>
      <c r="D1163" s="29">
        <v>-26.190909623100001</v>
      </c>
      <c r="E1163" s="28" t="s">
        <v>32</v>
      </c>
      <c r="F1163" s="29">
        <v>-3.2401241953</v>
      </c>
      <c r="G1163" s="30" t="s">
        <v>32</v>
      </c>
      <c r="H1163" s="29">
        <v>-25.047414030700001</v>
      </c>
      <c r="I1163" s="28" t="s">
        <v>32</v>
      </c>
      <c r="J1163" s="29">
        <v>-3.2358991323000001</v>
      </c>
      <c r="K1163" s="30" t="s">
        <v>32</v>
      </c>
      <c r="L1163" s="29">
        <v>-24.7630083476</v>
      </c>
      <c r="M1163" s="28" t="s">
        <v>32</v>
      </c>
      <c r="N1163" s="29">
        <v>-3.1739216497</v>
      </c>
      <c r="O1163" s="30" t="s">
        <v>32</v>
      </c>
      <c r="P1163" s="29">
        <v>-25.1527597567</v>
      </c>
      <c r="Q1163" s="28" t="s">
        <v>32</v>
      </c>
      <c r="R1163" s="29">
        <v>-3.1736268761000002</v>
      </c>
      <c r="S1163" s="30" t="s">
        <v>32</v>
      </c>
      <c r="T1163" s="29">
        <v>-24.9024203952</v>
      </c>
      <c r="U1163" s="30" t="s">
        <v>32</v>
      </c>
      <c r="V1163" s="30">
        <f t="shared" si="174"/>
        <v>-3.2137366661</v>
      </c>
      <c r="W1163" s="30">
        <f t="shared" si="175"/>
        <v>3.234436441277759E-2</v>
      </c>
      <c r="X1163" s="30">
        <f t="shared" si="177"/>
        <v>-25.047414030700001</v>
      </c>
      <c r="Y1163" s="30">
        <f t="shared" si="176"/>
        <v>0.56707420161133604</v>
      </c>
      <c r="Z1163" s="31">
        <f t="shared" si="178"/>
        <v>0.59941856602411359</v>
      </c>
    </row>
    <row r="1164" spans="1:26" x14ac:dyDescent="0.3">
      <c r="A1164" s="28" t="s">
        <v>33</v>
      </c>
      <c r="B1164" s="29">
        <v>-3.4326503981999998</v>
      </c>
      <c r="C1164" s="30" t="s">
        <v>33</v>
      </c>
      <c r="D1164" s="29">
        <v>-27.622058919099999</v>
      </c>
      <c r="E1164" s="28" t="s">
        <v>33</v>
      </c>
      <c r="F1164" s="29">
        <v>-3.3852321462999999</v>
      </c>
      <c r="G1164" s="30" t="s">
        <v>33</v>
      </c>
      <c r="H1164" s="29">
        <v>-27.292874819400001</v>
      </c>
      <c r="I1164" s="28" t="s">
        <v>33</v>
      </c>
      <c r="J1164" s="29">
        <v>-3.4738453925999999</v>
      </c>
      <c r="K1164" s="30" t="s">
        <v>33</v>
      </c>
      <c r="L1164" s="29">
        <v>-26.255945131099999</v>
      </c>
      <c r="M1164" s="28" t="s">
        <v>33</v>
      </c>
      <c r="N1164" s="29">
        <v>-3.4478983446</v>
      </c>
      <c r="O1164" s="30" t="s">
        <v>33</v>
      </c>
      <c r="P1164" s="29">
        <v>-27.229661667799999</v>
      </c>
      <c r="Q1164" s="28" t="s">
        <v>33</v>
      </c>
      <c r="R1164" s="29">
        <v>-3.4037302630999999</v>
      </c>
      <c r="S1164" s="30" t="s">
        <v>33</v>
      </c>
      <c r="T1164" s="29">
        <v>-27.805833950299998</v>
      </c>
      <c r="U1164" s="30" t="s">
        <v>33</v>
      </c>
      <c r="V1164" s="30">
        <f t="shared" si="174"/>
        <v>-3.4326503981999998</v>
      </c>
      <c r="W1164" s="30">
        <f t="shared" si="175"/>
        <v>3.5125583641371687E-2</v>
      </c>
      <c r="X1164" s="30">
        <f t="shared" si="177"/>
        <v>-27.292874819400001</v>
      </c>
      <c r="Y1164" s="30">
        <f t="shared" si="176"/>
        <v>0.59945716335746868</v>
      </c>
      <c r="Z1164" s="31">
        <f t="shared" si="178"/>
        <v>0.63458274699884032</v>
      </c>
    </row>
    <row r="1165" spans="1:26" x14ac:dyDescent="0.3">
      <c r="A1165" s="28" t="s">
        <v>34</v>
      </c>
      <c r="B1165" s="29">
        <v>-5.5466931972999998</v>
      </c>
      <c r="C1165" s="30" t="s">
        <v>34</v>
      </c>
      <c r="D1165" s="29">
        <v>-42.955219287799999</v>
      </c>
      <c r="E1165" s="28" t="s">
        <v>34</v>
      </c>
      <c r="F1165" s="29">
        <v>-5.5759734154</v>
      </c>
      <c r="G1165" s="30" t="s">
        <v>34</v>
      </c>
      <c r="H1165" s="29">
        <v>-43.800954111999999</v>
      </c>
      <c r="I1165" s="28" t="s">
        <v>34</v>
      </c>
      <c r="J1165" s="29">
        <v>-5.5380728479999997</v>
      </c>
      <c r="K1165" s="30" t="s">
        <v>34</v>
      </c>
      <c r="L1165" s="29">
        <v>-42.976817396500003</v>
      </c>
      <c r="M1165" s="28" t="s">
        <v>34</v>
      </c>
      <c r="N1165" s="29">
        <v>-5.5001808001999999</v>
      </c>
      <c r="O1165" s="30" t="s">
        <v>34</v>
      </c>
      <c r="P1165" s="29">
        <v>-44.178066941099999</v>
      </c>
      <c r="Q1165" s="28" t="s">
        <v>34</v>
      </c>
      <c r="R1165" s="29">
        <v>-5.5282015420999997</v>
      </c>
      <c r="S1165" s="30" t="s">
        <v>34</v>
      </c>
      <c r="T1165" s="29">
        <v>-43.800208488599999</v>
      </c>
      <c r="U1165" s="30" t="s">
        <v>34</v>
      </c>
      <c r="V1165" s="30">
        <f t="shared" si="174"/>
        <v>-5.5380728479999997</v>
      </c>
      <c r="W1165" s="30">
        <f t="shared" si="175"/>
        <v>2.7584890193750232E-2</v>
      </c>
      <c r="X1165" s="30">
        <f t="shared" si="177"/>
        <v>-43.800208488599999</v>
      </c>
      <c r="Y1165" s="30">
        <f t="shared" si="176"/>
        <v>0.54819081260780744</v>
      </c>
      <c r="Z1165" s="31">
        <f t="shared" si="178"/>
        <v>0.57577570280155765</v>
      </c>
    </row>
    <row r="1166" spans="1:26" x14ac:dyDescent="0.3">
      <c r="A1166" s="28" t="s">
        <v>35</v>
      </c>
      <c r="B1166" s="29">
        <v>-7.5009417358999997</v>
      </c>
      <c r="C1166" s="30" t="s">
        <v>35</v>
      </c>
      <c r="D1166" s="29">
        <v>-52.622830817299999</v>
      </c>
      <c r="E1166" s="28" t="s">
        <v>35</v>
      </c>
      <c r="F1166" s="29">
        <v>-7.5888514010000003</v>
      </c>
      <c r="G1166" s="30" t="s">
        <v>35</v>
      </c>
      <c r="H1166" s="29">
        <v>-52.296238943200002</v>
      </c>
      <c r="I1166" s="28" t="s">
        <v>35</v>
      </c>
      <c r="J1166" s="29">
        <v>-7.4802711868999996</v>
      </c>
      <c r="K1166" s="30" t="s">
        <v>35</v>
      </c>
      <c r="L1166" s="29">
        <v>-51.850797444900003</v>
      </c>
      <c r="M1166" s="28" t="s">
        <v>35</v>
      </c>
      <c r="N1166" s="29">
        <v>-7.5564056861999997</v>
      </c>
      <c r="O1166" s="30" t="s">
        <v>35</v>
      </c>
      <c r="P1166" s="29">
        <v>-52.430886151999999</v>
      </c>
      <c r="Q1166" s="28" t="s">
        <v>35</v>
      </c>
      <c r="R1166" s="29">
        <v>-7.4958624001</v>
      </c>
      <c r="S1166" s="30" t="s">
        <v>35</v>
      </c>
      <c r="T1166" s="29">
        <v>-53.0388963137</v>
      </c>
      <c r="U1166" s="30" t="s">
        <v>35</v>
      </c>
      <c r="V1166" s="30">
        <f t="shared" si="174"/>
        <v>-7.5009417358999997</v>
      </c>
      <c r="W1166" s="30">
        <f t="shared" si="175"/>
        <v>4.6071579767122679E-2</v>
      </c>
      <c r="X1166" s="30">
        <f t="shared" si="177"/>
        <v>-52.430886151999999</v>
      </c>
      <c r="Y1166" s="30">
        <f t="shared" si="176"/>
        <v>0.43580369366503519</v>
      </c>
      <c r="Z1166" s="31">
        <f t="shared" si="178"/>
        <v>0.48187527343215786</v>
      </c>
    </row>
    <row r="1167" spans="1:26" x14ac:dyDescent="0.3">
      <c r="A1167" s="28" t="s">
        <v>36</v>
      </c>
      <c r="B1167" s="29">
        <v>-9.2150281526000004</v>
      </c>
      <c r="C1167" s="30" t="s">
        <v>36</v>
      </c>
      <c r="D1167" s="29">
        <v>300.56483160929997</v>
      </c>
      <c r="E1167" s="28" t="s">
        <v>36</v>
      </c>
      <c r="F1167" s="29">
        <v>-9.2317618386000007</v>
      </c>
      <c r="G1167" s="30" t="s">
        <v>36</v>
      </c>
      <c r="H1167" s="29">
        <v>300.49930898820003</v>
      </c>
      <c r="I1167" s="28" t="s">
        <v>36</v>
      </c>
      <c r="J1167" s="29">
        <v>-9.1739585184999992</v>
      </c>
      <c r="K1167" s="30" t="s">
        <v>36</v>
      </c>
      <c r="L1167" s="29">
        <v>302.61127024389998</v>
      </c>
      <c r="M1167" s="28" t="s">
        <v>36</v>
      </c>
      <c r="N1167" s="29">
        <v>-9.2205588739</v>
      </c>
      <c r="O1167" s="30" t="s">
        <v>36</v>
      </c>
      <c r="P1167" s="29">
        <v>301.806839314</v>
      </c>
      <c r="Q1167" s="28" t="s">
        <v>36</v>
      </c>
      <c r="R1167" s="29">
        <v>-9.1202409948999996</v>
      </c>
      <c r="S1167" s="30" t="s">
        <v>36</v>
      </c>
      <c r="T1167" s="29">
        <v>299.86259650800002</v>
      </c>
      <c r="U1167" s="30" t="s">
        <v>36</v>
      </c>
      <c r="V1167" s="30">
        <f t="shared" si="174"/>
        <v>-9.2150281526000004</v>
      </c>
      <c r="W1167" s="30">
        <f t="shared" si="175"/>
        <v>4.5829246316949193E-2</v>
      </c>
      <c r="X1167" s="30">
        <f t="shared" si="177"/>
        <v>300.56483160929997</v>
      </c>
      <c r="Y1167" s="30">
        <f t="shared" si="176"/>
        <v>1.1132326075912149</v>
      </c>
      <c r="Z1167" s="31">
        <f t="shared" si="178"/>
        <v>1.1590618539081641</v>
      </c>
    </row>
    <row r="1168" spans="1:26" x14ac:dyDescent="0.3">
      <c r="A1168" s="28" t="s">
        <v>37</v>
      </c>
      <c r="B1168" s="29">
        <v>-10.627103914799999</v>
      </c>
      <c r="C1168" s="30" t="s">
        <v>37</v>
      </c>
      <c r="D1168" s="29">
        <v>297.20110055499998</v>
      </c>
      <c r="E1168" s="28" t="s">
        <v>37</v>
      </c>
      <c r="F1168" s="29">
        <v>-10.648512927300001</v>
      </c>
      <c r="G1168" s="30" t="s">
        <v>37</v>
      </c>
      <c r="H1168" s="29">
        <v>299.24594995410001</v>
      </c>
      <c r="I1168" s="28" t="s">
        <v>37</v>
      </c>
      <c r="J1168" s="29">
        <v>-10.711197816</v>
      </c>
      <c r="K1168" s="30" t="s">
        <v>37</v>
      </c>
      <c r="L1168" s="29">
        <v>298.93153988450001</v>
      </c>
      <c r="M1168" s="28" t="s">
        <v>37</v>
      </c>
      <c r="N1168" s="29">
        <v>-10.60297149</v>
      </c>
      <c r="O1168" s="30" t="s">
        <v>37</v>
      </c>
      <c r="P1168" s="29">
        <v>299.35776193380002</v>
      </c>
      <c r="Q1168" s="28" t="s">
        <v>37</v>
      </c>
      <c r="R1168" s="29">
        <v>-10.652292054</v>
      </c>
      <c r="S1168" s="30" t="s">
        <v>37</v>
      </c>
      <c r="T1168" s="29">
        <v>295.8274216497</v>
      </c>
      <c r="U1168" s="30" t="s">
        <v>37</v>
      </c>
      <c r="V1168" s="30">
        <f t="shared" si="174"/>
        <v>-10.648512927300001</v>
      </c>
      <c r="W1168" s="30">
        <f t="shared" si="175"/>
        <v>4.0236793093622707E-2</v>
      </c>
      <c r="X1168" s="30">
        <f t="shared" si="177"/>
        <v>298.93153988450001</v>
      </c>
      <c r="Y1168" s="30">
        <f t="shared" si="176"/>
        <v>1.5458366751839487</v>
      </c>
      <c r="Z1168" s="31">
        <f t="shared" si="178"/>
        <v>1.5860734682775715</v>
      </c>
    </row>
    <row r="1169" spans="1:26" x14ac:dyDescent="0.3">
      <c r="A1169" s="28" t="s">
        <v>38</v>
      </c>
      <c r="B1169" s="29">
        <v>-11.963108997300001</v>
      </c>
      <c r="C1169" s="30" t="s">
        <v>38</v>
      </c>
      <c r="D1169" s="29">
        <v>296.32467162099999</v>
      </c>
      <c r="E1169" s="28" t="s">
        <v>38</v>
      </c>
      <c r="F1169" s="29">
        <v>-11.7966592362</v>
      </c>
      <c r="G1169" s="30" t="s">
        <v>38</v>
      </c>
      <c r="H1169" s="29">
        <v>-64.344298075699996</v>
      </c>
      <c r="I1169" s="28" t="s">
        <v>38</v>
      </c>
      <c r="J1169" s="29">
        <v>-11.8615061044</v>
      </c>
      <c r="K1169" s="30" t="s">
        <v>38</v>
      </c>
      <c r="L1169" s="29">
        <v>293.75493191290002</v>
      </c>
      <c r="M1169" s="28" t="s">
        <v>38</v>
      </c>
      <c r="N1169" s="29">
        <v>-11.9907002539</v>
      </c>
      <c r="O1169" s="30" t="s">
        <v>38</v>
      </c>
      <c r="P1169" s="29">
        <v>-62.530700076999999</v>
      </c>
      <c r="Q1169" s="28" t="s">
        <v>38</v>
      </c>
      <c r="R1169" s="29">
        <v>-11.8256419981</v>
      </c>
      <c r="S1169" s="30" t="s">
        <v>38</v>
      </c>
      <c r="T1169" s="29">
        <v>-65.812819712999996</v>
      </c>
      <c r="U1169" s="30" t="s">
        <v>38</v>
      </c>
      <c r="V1169" s="30">
        <f t="shared" si="174"/>
        <v>-11.8615061044</v>
      </c>
      <c r="W1169" s="30">
        <f t="shared" si="175"/>
        <v>8.5324600108038218E-2</v>
      </c>
      <c r="X1169" s="30">
        <f t="shared" si="177"/>
        <v>-62.530700076999999</v>
      </c>
      <c r="Y1169" s="30">
        <f t="shared" si="176"/>
        <v>196.78530760494036</v>
      </c>
      <c r="Z1169" s="31">
        <f t="shared" si="178"/>
        <v>196.87063220504839</v>
      </c>
    </row>
    <row r="1170" spans="1:26" x14ac:dyDescent="0.3">
      <c r="A1170" s="28" t="s">
        <v>39</v>
      </c>
      <c r="B1170" s="29">
        <v>-13.068201991900001</v>
      </c>
      <c r="C1170" s="30" t="s">
        <v>39</v>
      </c>
      <c r="D1170" s="29">
        <v>290.18784138950002</v>
      </c>
      <c r="E1170" s="28" t="s">
        <v>39</v>
      </c>
      <c r="F1170" s="29">
        <v>-12.9114637155</v>
      </c>
      <c r="G1170" s="30" t="s">
        <v>39</v>
      </c>
      <c r="H1170" s="29">
        <v>290.91846926030001</v>
      </c>
      <c r="I1170" s="28" t="s">
        <v>39</v>
      </c>
      <c r="J1170" s="29">
        <v>-13.0625020001</v>
      </c>
      <c r="K1170" s="30" t="s">
        <v>39</v>
      </c>
      <c r="L1170" s="29">
        <v>293.68040383239997</v>
      </c>
      <c r="M1170" s="28" t="s">
        <v>39</v>
      </c>
      <c r="N1170" s="29">
        <v>-12.9962228025</v>
      </c>
      <c r="O1170" s="30" t="s">
        <v>39</v>
      </c>
      <c r="P1170" s="29">
        <v>-65.218749045099997</v>
      </c>
      <c r="Q1170" s="28" t="s">
        <v>39</v>
      </c>
      <c r="R1170" s="29">
        <v>-12.8446376542</v>
      </c>
      <c r="S1170" s="30" t="s">
        <v>39</v>
      </c>
      <c r="T1170" s="29">
        <v>-66.903414807900006</v>
      </c>
      <c r="U1170" s="30" t="s">
        <v>39</v>
      </c>
      <c r="V1170" s="30">
        <f t="shared" si="174"/>
        <v>-12.9962228025</v>
      </c>
      <c r="W1170" s="30">
        <f t="shared" si="175"/>
        <v>9.7226448341027061E-2</v>
      </c>
      <c r="X1170" s="30">
        <f t="shared" si="177"/>
        <v>290.18784138950002</v>
      </c>
      <c r="Y1170" s="30">
        <f t="shared" si="176"/>
        <v>195.90185286893453</v>
      </c>
      <c r="Z1170" s="31">
        <f t="shared" si="178"/>
        <v>195.99907931727554</v>
      </c>
    </row>
    <row r="1171" spans="1:26" x14ac:dyDescent="0.3">
      <c r="A1171" s="28" t="s">
        <v>40</v>
      </c>
      <c r="B1171" s="29">
        <v>-14.0300849789</v>
      </c>
      <c r="C1171" s="30" t="s">
        <v>40</v>
      </c>
      <c r="D1171" s="29">
        <v>-70.567069232199998</v>
      </c>
      <c r="E1171" s="28" t="s">
        <v>40</v>
      </c>
      <c r="F1171" s="29">
        <v>-14.0598969441</v>
      </c>
      <c r="G1171" s="30" t="s">
        <v>40</v>
      </c>
      <c r="H1171" s="29">
        <v>-67.684343504899999</v>
      </c>
      <c r="I1171" s="28" t="s">
        <v>40</v>
      </c>
      <c r="J1171" s="29">
        <v>-14.0443624176</v>
      </c>
      <c r="K1171" s="30" t="s">
        <v>40</v>
      </c>
      <c r="L1171" s="29">
        <v>-66.780606922999993</v>
      </c>
      <c r="M1171" s="28" t="s">
        <v>40</v>
      </c>
      <c r="N1171" s="29">
        <v>-13.890396320100001</v>
      </c>
      <c r="O1171" s="30" t="s">
        <v>40</v>
      </c>
      <c r="P1171" s="29">
        <v>-70.457379488300006</v>
      </c>
      <c r="Q1171" s="28" t="s">
        <v>40</v>
      </c>
      <c r="R1171" s="29">
        <v>-14.0534167682</v>
      </c>
      <c r="S1171" s="30" t="s">
        <v>40</v>
      </c>
      <c r="T1171" s="29">
        <v>-68.438600355700004</v>
      </c>
      <c r="U1171" s="30" t="s">
        <v>40</v>
      </c>
      <c r="V1171" s="30">
        <f t="shared" si="174"/>
        <v>-14.0443624176</v>
      </c>
      <c r="W1171" s="30">
        <f t="shared" si="175"/>
        <v>7.0896711837276152E-2</v>
      </c>
      <c r="X1171" s="30">
        <f t="shared" si="177"/>
        <v>-68.438600355700004</v>
      </c>
      <c r="Y1171" s="30">
        <f t="shared" si="176"/>
        <v>1.6823830674624944</v>
      </c>
      <c r="Z1171" s="31">
        <f t="shared" si="178"/>
        <v>1.7532797792997705</v>
      </c>
    </row>
    <row r="1172" spans="1:26" x14ac:dyDescent="0.3">
      <c r="A1172" s="28" t="s">
        <v>41</v>
      </c>
      <c r="B1172" s="29">
        <v>-14.9820534049</v>
      </c>
      <c r="C1172" s="30" t="s">
        <v>41</v>
      </c>
      <c r="D1172" s="29">
        <v>-69.424538002399999</v>
      </c>
      <c r="E1172" s="28" t="s">
        <v>41</v>
      </c>
      <c r="F1172" s="29">
        <v>-14.823461759200001</v>
      </c>
      <c r="G1172" s="30" t="s">
        <v>41</v>
      </c>
      <c r="H1172" s="29">
        <v>-72.049595421000006</v>
      </c>
      <c r="I1172" s="28" t="s">
        <v>41</v>
      </c>
      <c r="J1172" s="29">
        <v>-14.9471265007</v>
      </c>
      <c r="K1172" s="30" t="s">
        <v>41</v>
      </c>
      <c r="L1172" s="29">
        <v>-68.606734595000006</v>
      </c>
      <c r="M1172" s="28" t="s">
        <v>41</v>
      </c>
      <c r="N1172" s="29">
        <v>-14.9521183981</v>
      </c>
      <c r="O1172" s="30" t="s">
        <v>41</v>
      </c>
      <c r="P1172" s="29">
        <v>-72.781823264500005</v>
      </c>
      <c r="Q1172" s="28" t="s">
        <v>41</v>
      </c>
      <c r="R1172" s="29">
        <v>-14.777915846499999</v>
      </c>
      <c r="S1172" s="30" t="s">
        <v>41</v>
      </c>
      <c r="T1172" s="29">
        <v>-70.4517636737</v>
      </c>
      <c r="U1172" s="30" t="s">
        <v>41</v>
      </c>
      <c r="V1172" s="30">
        <f t="shared" si="174"/>
        <v>-14.9471265007</v>
      </c>
      <c r="W1172" s="30">
        <f t="shared" si="175"/>
        <v>8.9961955517273456E-2</v>
      </c>
      <c r="X1172" s="30">
        <f t="shared" si="177"/>
        <v>-70.4517636737</v>
      </c>
      <c r="Y1172" s="30">
        <f t="shared" si="176"/>
        <v>1.7477625088350874</v>
      </c>
      <c r="Z1172" s="31">
        <f t="shared" si="178"/>
        <v>1.8377244643523609</v>
      </c>
    </row>
    <row r="1173" spans="1:26" x14ac:dyDescent="0.3">
      <c r="A1173" s="28" t="s">
        <v>4</v>
      </c>
      <c r="B1173" s="29">
        <v>-15.556883544</v>
      </c>
      <c r="C1173" s="30" t="s">
        <v>4</v>
      </c>
      <c r="D1173" s="29">
        <v>-73.573426406199999</v>
      </c>
      <c r="E1173" s="28" t="s">
        <v>4</v>
      </c>
      <c r="F1173" s="29">
        <v>-15.769544593499999</v>
      </c>
      <c r="G1173" s="30" t="s">
        <v>4</v>
      </c>
      <c r="H1173" s="29">
        <v>-68.323058135599993</v>
      </c>
      <c r="I1173" s="28" t="s">
        <v>4</v>
      </c>
      <c r="J1173" s="29">
        <v>-15.454858747699999</v>
      </c>
      <c r="K1173" s="30" t="s">
        <v>4</v>
      </c>
      <c r="L1173" s="29">
        <v>-70.466518075799996</v>
      </c>
      <c r="M1173" s="28" t="s">
        <v>4</v>
      </c>
      <c r="N1173" s="29">
        <v>-15.467187082900001</v>
      </c>
      <c r="O1173" s="30" t="s">
        <v>4</v>
      </c>
      <c r="P1173" s="29">
        <v>-73.766717866500002</v>
      </c>
      <c r="Q1173" s="28" t="s">
        <v>4</v>
      </c>
      <c r="R1173" s="29">
        <v>-15.734969577299999</v>
      </c>
      <c r="S1173" s="30" t="s">
        <v>4</v>
      </c>
      <c r="T1173" s="29">
        <v>-70.126018965100002</v>
      </c>
      <c r="U1173" s="30" t="s">
        <v>4</v>
      </c>
      <c r="V1173" s="30">
        <f t="shared" si="174"/>
        <v>-15.556883544</v>
      </c>
      <c r="W1173" s="30">
        <f t="shared" si="175"/>
        <v>0.14787800342652363</v>
      </c>
      <c r="X1173" s="30">
        <f t="shared" si="177"/>
        <v>-70.466518075799996</v>
      </c>
      <c r="Y1173" s="30">
        <f t="shared" si="176"/>
        <v>2.3545879929550702</v>
      </c>
      <c r="Z1173" s="31">
        <f t="shared" si="178"/>
        <v>2.5024659963815936</v>
      </c>
    </row>
    <row r="1174" spans="1:26" x14ac:dyDescent="0.3">
      <c r="A1174" s="28" t="s">
        <v>3</v>
      </c>
      <c r="B1174" s="29">
        <v>-21.283853932100001</v>
      </c>
      <c r="C1174" s="30" t="s">
        <v>3</v>
      </c>
      <c r="D1174" s="29">
        <v>-75.170951134999996</v>
      </c>
      <c r="E1174" s="28" t="s">
        <v>3</v>
      </c>
      <c r="F1174" s="29">
        <v>-21.340250530999999</v>
      </c>
      <c r="G1174" s="30" t="s">
        <v>3</v>
      </c>
      <c r="H1174" s="29">
        <v>-77.514432091000003</v>
      </c>
      <c r="I1174" s="28" t="s">
        <v>3</v>
      </c>
      <c r="J1174" s="29">
        <v>-21.0727360283</v>
      </c>
      <c r="K1174" s="30" t="s">
        <v>3</v>
      </c>
      <c r="L1174" s="29">
        <v>-74.956107857299997</v>
      </c>
      <c r="M1174" s="28" t="s">
        <v>3</v>
      </c>
      <c r="N1174" s="29">
        <v>-21.335619431000001</v>
      </c>
      <c r="O1174" s="30" t="s">
        <v>3</v>
      </c>
      <c r="P1174" s="29">
        <v>-69.668092958700001</v>
      </c>
      <c r="Q1174" s="28" t="s">
        <v>3</v>
      </c>
      <c r="R1174" s="29">
        <v>-20.990699373399998</v>
      </c>
      <c r="S1174" s="30" t="s">
        <v>3</v>
      </c>
      <c r="T1174" s="29">
        <v>-72.072047377800004</v>
      </c>
      <c r="U1174" s="30" t="s">
        <v>3</v>
      </c>
      <c r="V1174" s="30">
        <f t="shared" si="174"/>
        <v>-21.283853932100001</v>
      </c>
      <c r="W1174" s="30">
        <f t="shared" si="175"/>
        <v>0.16201074318606071</v>
      </c>
      <c r="X1174" s="30">
        <f t="shared" si="177"/>
        <v>-74.956107857299997</v>
      </c>
      <c r="Y1174" s="30">
        <f t="shared" si="176"/>
        <v>3.0431252728615963</v>
      </c>
      <c r="Z1174" s="31">
        <f t="shared" si="178"/>
        <v>3.205136016047657</v>
      </c>
    </row>
    <row r="1175" spans="1:26" x14ac:dyDescent="0.3">
      <c r="A1175" s="28" t="s">
        <v>2</v>
      </c>
      <c r="B1175" s="29">
        <v>-24.207976202000001</v>
      </c>
      <c r="C1175" s="30" t="s">
        <v>2</v>
      </c>
      <c r="D1175" s="29">
        <v>-76.547205977100006</v>
      </c>
      <c r="E1175" s="28" t="s">
        <v>2</v>
      </c>
      <c r="F1175" s="29">
        <v>-24.294443416099998</v>
      </c>
      <c r="G1175" s="30" t="s">
        <v>2</v>
      </c>
      <c r="H1175" s="29">
        <v>-79.212426279699997</v>
      </c>
      <c r="I1175" s="28" t="s">
        <v>2</v>
      </c>
      <c r="J1175" s="29">
        <v>-24.663426315100001</v>
      </c>
      <c r="K1175" s="30" t="s">
        <v>2</v>
      </c>
      <c r="L1175" s="29">
        <v>-75.7911345025</v>
      </c>
      <c r="M1175" s="28" t="s">
        <v>2</v>
      </c>
      <c r="N1175" s="29">
        <v>-24.272180225500001</v>
      </c>
      <c r="O1175" s="30" t="s">
        <v>2</v>
      </c>
      <c r="P1175" s="29">
        <v>-78.967734676800006</v>
      </c>
      <c r="Q1175" s="28" t="s">
        <v>2</v>
      </c>
      <c r="R1175" s="29">
        <v>-24.564500091100001</v>
      </c>
      <c r="S1175" s="30" t="s">
        <v>2</v>
      </c>
      <c r="T1175" s="29">
        <v>-81.298391540300003</v>
      </c>
      <c r="U1175" s="30" t="s">
        <v>2</v>
      </c>
      <c r="V1175" s="30">
        <f t="shared" si="174"/>
        <v>-24.294443416099998</v>
      </c>
      <c r="W1175" s="30">
        <f t="shared" si="175"/>
        <v>0.20050290099377369</v>
      </c>
      <c r="X1175" s="30">
        <f t="shared" si="177"/>
        <v>-78.967734676800006</v>
      </c>
      <c r="Y1175" s="30">
        <f t="shared" si="176"/>
        <v>2.2144611016561422</v>
      </c>
      <c r="Z1175" s="31">
        <f t="shared" si="178"/>
        <v>2.4149640026499157</v>
      </c>
    </row>
    <row r="1176" spans="1:26" x14ac:dyDescent="0.3">
      <c r="A1176" s="28" t="s">
        <v>42</v>
      </c>
      <c r="B1176" s="29">
        <v>-26.787253559900002</v>
      </c>
      <c r="C1176" s="30" t="s">
        <v>42</v>
      </c>
      <c r="D1176" s="29">
        <v>-69.974156818699996</v>
      </c>
      <c r="E1176" s="28" t="s">
        <v>42</v>
      </c>
      <c r="F1176" s="29">
        <v>-26.347346245499999</v>
      </c>
      <c r="G1176" s="30" t="s">
        <v>42</v>
      </c>
      <c r="H1176" s="29">
        <v>-77.804652554800001</v>
      </c>
      <c r="I1176" s="28" t="s">
        <v>42</v>
      </c>
      <c r="J1176" s="29">
        <v>-26.4139588315</v>
      </c>
      <c r="K1176" s="30" t="s">
        <v>42</v>
      </c>
      <c r="L1176" s="29">
        <v>-77.293491389899998</v>
      </c>
      <c r="M1176" s="28" t="s">
        <v>42</v>
      </c>
      <c r="N1176" s="29">
        <v>-26.512674918999998</v>
      </c>
      <c r="O1176" s="30" t="s">
        <v>42</v>
      </c>
      <c r="P1176" s="29">
        <v>-60.496360767900001</v>
      </c>
      <c r="Q1176" s="28" t="s">
        <v>42</v>
      </c>
      <c r="R1176" s="29">
        <v>-26.624987254400001</v>
      </c>
      <c r="S1176" s="30" t="s">
        <v>42</v>
      </c>
      <c r="T1176" s="29">
        <v>-69.020037680100003</v>
      </c>
      <c r="U1176" s="30" t="s">
        <v>42</v>
      </c>
      <c r="V1176" s="30">
        <f t="shared" si="174"/>
        <v>-26.512674918999998</v>
      </c>
      <c r="W1176" s="30">
        <f t="shared" si="175"/>
        <v>0.17469093308709888</v>
      </c>
      <c r="X1176" s="30">
        <f t="shared" si="177"/>
        <v>-69.974156818699996</v>
      </c>
      <c r="Y1176" s="30">
        <f t="shared" si="176"/>
        <v>7.0918357767489359</v>
      </c>
      <c r="Z1176" s="31">
        <f t="shared" si="178"/>
        <v>7.2665267098360351</v>
      </c>
    </row>
    <row r="1177" spans="1:26" x14ac:dyDescent="0.3">
      <c r="A1177" s="28" t="s">
        <v>1</v>
      </c>
      <c r="B1177" s="29">
        <v>-29.169337765400002</v>
      </c>
      <c r="C1177" s="30" t="s">
        <v>1</v>
      </c>
      <c r="D1177" s="29">
        <v>-66.057434020599999</v>
      </c>
      <c r="E1177" s="28" t="s">
        <v>1</v>
      </c>
      <c r="F1177" s="29">
        <v>-28.6576540539</v>
      </c>
      <c r="G1177" s="30" t="s">
        <v>1</v>
      </c>
      <c r="H1177" s="29">
        <v>-72.929239109999997</v>
      </c>
      <c r="I1177" s="28" t="s">
        <v>1</v>
      </c>
      <c r="J1177" s="29">
        <v>-28.5449811676</v>
      </c>
      <c r="K1177" s="30" t="s">
        <v>1</v>
      </c>
      <c r="L1177" s="29">
        <v>-55.281272428299999</v>
      </c>
      <c r="M1177" s="28" t="s">
        <v>1</v>
      </c>
      <c r="N1177" s="29">
        <v>-28.2368226386</v>
      </c>
      <c r="O1177" s="30" t="s">
        <v>1</v>
      </c>
      <c r="P1177" s="29">
        <v>-69.496881787600003</v>
      </c>
      <c r="Q1177" s="28" t="s">
        <v>1</v>
      </c>
      <c r="R1177" s="29">
        <v>-28.211544802100001</v>
      </c>
      <c r="S1177" s="30" t="s">
        <v>1</v>
      </c>
      <c r="T1177" s="29">
        <v>-71.282974248100004</v>
      </c>
      <c r="U1177" s="30" t="s">
        <v>1</v>
      </c>
      <c r="V1177" s="30">
        <f t="shared" si="174"/>
        <v>-28.5449811676</v>
      </c>
      <c r="W1177" s="30">
        <f t="shared" si="175"/>
        <v>0.38949848432902628</v>
      </c>
      <c r="X1177" s="30">
        <f t="shared" si="177"/>
        <v>-69.496881787600003</v>
      </c>
      <c r="Y1177" s="30">
        <f t="shared" si="176"/>
        <v>7.0347479169733713</v>
      </c>
      <c r="Z1177" s="31">
        <f t="shared" si="178"/>
        <v>7.4242464013023977</v>
      </c>
    </row>
    <row r="1178" spans="1:26" x14ac:dyDescent="0.3">
      <c r="A1178" s="28" t="s">
        <v>43</v>
      </c>
      <c r="B1178" s="29">
        <v>-29.182125026800001</v>
      </c>
      <c r="C1178" s="30" t="s">
        <v>43</v>
      </c>
      <c r="D1178" s="29">
        <v>-60.520225879100003</v>
      </c>
      <c r="E1178" s="28" t="s">
        <v>43</v>
      </c>
      <c r="F1178" s="29">
        <v>-30.394369893699999</v>
      </c>
      <c r="G1178" s="30" t="s">
        <v>43</v>
      </c>
      <c r="H1178" s="29">
        <v>-63.507855290099997</v>
      </c>
      <c r="I1178" s="28" t="s">
        <v>43</v>
      </c>
      <c r="J1178" s="29">
        <v>-29.385971151100001</v>
      </c>
      <c r="K1178" s="30" t="s">
        <v>43</v>
      </c>
      <c r="L1178" s="29">
        <v>-61.625630842200003</v>
      </c>
      <c r="M1178" s="28" t="s">
        <v>43</v>
      </c>
      <c r="N1178" s="29">
        <v>-29.8537144722</v>
      </c>
      <c r="O1178" s="30" t="s">
        <v>43</v>
      </c>
      <c r="P1178" s="29">
        <v>-55.165244979299999</v>
      </c>
      <c r="Q1178" s="28" t="s">
        <v>43</v>
      </c>
      <c r="R1178" s="29">
        <v>-28.901392587099998</v>
      </c>
      <c r="S1178" s="30" t="s">
        <v>43</v>
      </c>
      <c r="T1178" s="29">
        <v>-72.701691320199998</v>
      </c>
      <c r="U1178" s="30" t="s">
        <v>43</v>
      </c>
      <c r="V1178" s="30">
        <f t="shared" si="174"/>
        <v>-29.385971151100001</v>
      </c>
      <c r="W1178" s="30">
        <f t="shared" si="175"/>
        <v>0.58905045049001048</v>
      </c>
      <c r="X1178" s="30">
        <f t="shared" si="177"/>
        <v>-61.625630842200003</v>
      </c>
      <c r="Y1178" s="30">
        <f t="shared" si="176"/>
        <v>6.3907079359625536</v>
      </c>
      <c r="Z1178" s="31">
        <f t="shared" si="178"/>
        <v>6.9797583864525645</v>
      </c>
    </row>
    <row r="1179" spans="1:26" x14ac:dyDescent="0.3">
      <c r="A1179" s="28" t="s">
        <v>44</v>
      </c>
      <c r="B1179" s="29">
        <v>-30.758942875399999</v>
      </c>
      <c r="C1179" s="30" t="s">
        <v>44</v>
      </c>
      <c r="D1179" s="29">
        <v>-67.756440933299999</v>
      </c>
      <c r="E1179" s="28"/>
      <c r="F1179" s="29"/>
      <c r="G1179" s="30"/>
      <c r="H1179" s="29"/>
      <c r="I1179" s="28" t="s">
        <v>44</v>
      </c>
      <c r="J1179" s="29">
        <v>-30.8196313264</v>
      </c>
      <c r="K1179" s="30" t="s">
        <v>44</v>
      </c>
      <c r="L1179" s="29">
        <v>-61.965329653600001</v>
      </c>
      <c r="M1179" s="28" t="s">
        <v>44</v>
      </c>
      <c r="N1179" s="29">
        <v>-30.813279492500001</v>
      </c>
      <c r="O1179" s="30" t="s">
        <v>44</v>
      </c>
      <c r="P1179" s="29">
        <v>-75.956393546000001</v>
      </c>
      <c r="Q1179" s="28" t="s">
        <v>44</v>
      </c>
      <c r="R1179" s="29">
        <v>-31.634195486300001</v>
      </c>
      <c r="S1179" s="30" t="s">
        <v>44</v>
      </c>
      <c r="T1179" s="29">
        <v>-56.577824580300003</v>
      </c>
      <c r="U1179" s="30" t="s">
        <v>44</v>
      </c>
      <c r="V1179" s="30">
        <f t="shared" si="174"/>
        <v>-30.816455409450001</v>
      </c>
      <c r="W1179" s="30">
        <f t="shared" si="175"/>
        <v>0.41934083931352434</v>
      </c>
      <c r="X1179" s="30">
        <f t="shared" si="177"/>
        <v>-64.860885293449996</v>
      </c>
      <c r="Y1179" s="30">
        <f t="shared" si="176"/>
        <v>8.2967949192565182</v>
      </c>
      <c r="Z1179" s="31">
        <f t="shared" si="178"/>
        <v>8.7161357585700419</v>
      </c>
    </row>
    <row r="1180" spans="1:26" x14ac:dyDescent="0.3">
      <c r="A1180" s="28"/>
      <c r="B1180" s="29"/>
      <c r="C1180" s="30"/>
      <c r="D1180" s="29"/>
      <c r="E1180" s="28"/>
      <c r="F1180" s="29"/>
      <c r="G1180" s="30"/>
      <c r="H1180" s="29"/>
      <c r="I1180" s="28"/>
      <c r="J1180" s="29"/>
      <c r="K1180" s="30"/>
      <c r="L1180" s="29"/>
      <c r="M1180" s="28"/>
      <c r="N1180" s="29"/>
      <c r="O1180" s="30"/>
      <c r="P1180" s="29"/>
      <c r="Q1180" s="28"/>
      <c r="R1180" s="29"/>
      <c r="S1180" s="30"/>
      <c r="T1180" s="29"/>
      <c r="U1180" s="30" t="s">
        <v>45</v>
      </c>
      <c r="V1180" s="30" t="e">
        <f t="shared" si="174"/>
        <v>#NUM!</v>
      </c>
      <c r="W1180" s="30" t="e">
        <f t="shared" si="175"/>
        <v>#DIV/0!</v>
      </c>
      <c r="X1180" s="30" t="e">
        <f t="shared" si="177"/>
        <v>#NUM!</v>
      </c>
      <c r="Y1180" s="30" t="e">
        <f t="shared" si="176"/>
        <v>#DIV/0!</v>
      </c>
      <c r="Z1180" s="31" t="e">
        <f t="shared" si="178"/>
        <v>#DIV/0!</v>
      </c>
    </row>
    <row r="1181" spans="1:26" x14ac:dyDescent="0.3">
      <c r="A1181" s="28"/>
      <c r="B1181" s="29"/>
      <c r="C1181" s="30"/>
      <c r="D1181" s="29"/>
      <c r="E1181" s="28"/>
      <c r="F1181" s="29"/>
      <c r="G1181" s="30"/>
      <c r="H1181" s="29"/>
      <c r="I1181" s="28"/>
      <c r="J1181" s="29"/>
      <c r="K1181" s="30"/>
      <c r="L1181" s="29"/>
      <c r="M1181" s="28"/>
      <c r="N1181" s="29"/>
      <c r="O1181" s="30"/>
      <c r="P1181" s="29"/>
      <c r="Q1181" s="28"/>
      <c r="R1181" s="29"/>
      <c r="S1181" s="30"/>
      <c r="T1181" s="29"/>
      <c r="U1181" s="30" t="s">
        <v>0</v>
      </c>
      <c r="V1181" s="30" t="e">
        <f t="shared" si="174"/>
        <v>#NUM!</v>
      </c>
      <c r="W1181" s="30" t="e">
        <f t="shared" si="175"/>
        <v>#DIV/0!</v>
      </c>
      <c r="X1181" s="30" t="e">
        <f t="shared" si="177"/>
        <v>#NUM!</v>
      </c>
      <c r="Y1181" s="30" t="e">
        <f t="shared" si="176"/>
        <v>#DIV/0!</v>
      </c>
      <c r="Z1181" s="31" t="e">
        <f t="shared" si="178"/>
        <v>#DIV/0!</v>
      </c>
    </row>
    <row r="1182" spans="1:26" x14ac:dyDescent="0.3">
      <c r="A1182" s="28"/>
      <c r="B1182" s="29"/>
      <c r="C1182" s="30"/>
      <c r="D1182" s="29"/>
      <c r="E1182" s="28"/>
      <c r="F1182" s="29"/>
      <c r="G1182" s="30"/>
      <c r="H1182" s="29"/>
      <c r="I1182" s="28"/>
      <c r="J1182" s="29"/>
      <c r="K1182" s="30"/>
      <c r="L1182" s="29"/>
      <c r="M1182" s="28"/>
      <c r="N1182" s="29"/>
      <c r="O1182" s="30"/>
      <c r="P1182" s="29"/>
      <c r="Q1182" s="28"/>
      <c r="R1182" s="29"/>
      <c r="S1182" s="30"/>
      <c r="T1182" s="29"/>
      <c r="U1182" s="30" t="s">
        <v>46</v>
      </c>
      <c r="V1182" s="30" t="e">
        <f t="shared" si="174"/>
        <v>#NUM!</v>
      </c>
      <c r="W1182" s="30" t="e">
        <f t="shared" si="175"/>
        <v>#DIV/0!</v>
      </c>
      <c r="X1182" s="30" t="e">
        <f t="shared" si="177"/>
        <v>#NUM!</v>
      </c>
      <c r="Y1182" s="30" t="e">
        <f t="shared" si="176"/>
        <v>#DIV/0!</v>
      </c>
      <c r="Z1182" s="31" t="e">
        <f t="shared" si="178"/>
        <v>#DIV/0!</v>
      </c>
    </row>
    <row r="1183" spans="1:26" x14ac:dyDescent="0.3">
      <c r="A1183" s="28"/>
      <c r="B1183" s="29"/>
      <c r="C1183" s="30"/>
      <c r="D1183" s="29"/>
      <c r="E1183" s="28"/>
      <c r="F1183" s="29"/>
      <c r="G1183" s="30"/>
      <c r="H1183" s="29"/>
      <c r="I1183" s="28"/>
      <c r="J1183" s="29"/>
      <c r="K1183" s="30"/>
      <c r="L1183" s="29"/>
      <c r="M1183" s="28"/>
      <c r="N1183" s="29"/>
      <c r="O1183" s="30"/>
      <c r="P1183" s="29"/>
      <c r="Q1183" s="28"/>
      <c r="R1183" s="29"/>
      <c r="S1183" s="30"/>
      <c r="T1183" s="29"/>
      <c r="U1183" s="30" t="s">
        <v>47</v>
      </c>
      <c r="V1183" s="30" t="e">
        <f t="shared" si="174"/>
        <v>#NUM!</v>
      </c>
      <c r="W1183" s="30" t="e">
        <f t="shared" si="175"/>
        <v>#DIV/0!</v>
      </c>
      <c r="X1183" s="30" t="e">
        <f t="shared" si="177"/>
        <v>#NUM!</v>
      </c>
      <c r="Y1183" s="30" t="e">
        <f t="shared" si="176"/>
        <v>#DIV/0!</v>
      </c>
      <c r="Z1183" s="31" t="e">
        <f t="shared" si="178"/>
        <v>#DIV/0!</v>
      </c>
    </row>
    <row r="1184" spans="1:26" x14ac:dyDescent="0.3">
      <c r="A1184" s="28"/>
      <c r="B1184" s="29"/>
      <c r="C1184" s="30"/>
      <c r="D1184" s="29"/>
      <c r="E1184" s="28"/>
      <c r="F1184" s="29"/>
      <c r="G1184" s="30"/>
      <c r="H1184" s="29"/>
      <c r="I1184" s="28"/>
      <c r="J1184" s="29"/>
      <c r="K1184" s="30"/>
      <c r="L1184" s="29"/>
      <c r="M1184" s="28"/>
      <c r="N1184" s="29"/>
      <c r="O1184" s="30"/>
      <c r="P1184" s="29"/>
      <c r="Q1184" s="28"/>
      <c r="R1184" s="29"/>
      <c r="S1184" s="30"/>
      <c r="T1184" s="29"/>
      <c r="U1184" s="28"/>
      <c r="V1184" s="30" t="e">
        <f t="shared" si="174"/>
        <v>#NUM!</v>
      </c>
      <c r="W1184" s="30" t="e">
        <f t="shared" si="175"/>
        <v>#DIV/0!</v>
      </c>
      <c r="X1184" s="30" t="e">
        <f t="shared" si="177"/>
        <v>#NUM!</v>
      </c>
      <c r="Y1184" s="30" t="e">
        <f t="shared" si="176"/>
        <v>#DIV/0!</v>
      </c>
      <c r="Z1184" s="31" t="e">
        <f t="shared" si="178"/>
        <v>#DIV/0!</v>
      </c>
    </row>
    <row r="1185" spans="1:30" x14ac:dyDescent="0.3">
      <c r="A1185" s="28"/>
      <c r="B1185" s="29"/>
      <c r="C1185" s="30"/>
      <c r="D1185" s="29"/>
      <c r="E1185" s="28"/>
      <c r="F1185" s="29"/>
      <c r="G1185" s="30"/>
      <c r="H1185" s="29"/>
      <c r="I1185" s="28"/>
      <c r="J1185" s="29"/>
      <c r="K1185" s="30"/>
      <c r="L1185" s="29"/>
      <c r="M1185" s="28"/>
      <c r="N1185" s="29"/>
      <c r="O1185" s="30"/>
      <c r="P1185" s="29"/>
      <c r="Q1185" s="28"/>
      <c r="R1185" s="29"/>
      <c r="S1185" s="30"/>
      <c r="T1185" s="29"/>
      <c r="U1185" s="28"/>
      <c r="V1185" s="30" t="e">
        <f t="shared" si="174"/>
        <v>#NUM!</v>
      </c>
      <c r="W1185" s="30" t="e">
        <f t="shared" si="175"/>
        <v>#DIV/0!</v>
      </c>
      <c r="X1185" s="30" t="e">
        <f t="shared" si="177"/>
        <v>#NUM!</v>
      </c>
      <c r="Y1185" s="30" t="e">
        <f t="shared" si="176"/>
        <v>#DIV/0!</v>
      </c>
      <c r="Z1185" s="31" t="e">
        <f t="shared" si="178"/>
        <v>#DIV/0!</v>
      </c>
    </row>
    <row r="1186" spans="1:30" ht="15" thickBot="1" x14ac:dyDescent="0.35">
      <c r="A1186" s="32"/>
      <c r="B1186" s="33"/>
      <c r="C1186" s="34"/>
      <c r="D1186" s="33"/>
      <c r="E1186" s="32"/>
      <c r="F1186" s="33"/>
      <c r="G1186" s="34"/>
      <c r="H1186" s="33"/>
      <c r="I1186" s="32"/>
      <c r="J1186" s="33"/>
      <c r="K1186" s="34"/>
      <c r="L1186" s="33"/>
      <c r="M1186" s="32"/>
      <c r="N1186" s="33"/>
      <c r="O1186" s="34"/>
      <c r="P1186" s="33"/>
      <c r="Q1186" s="32"/>
      <c r="R1186" s="33"/>
      <c r="S1186" s="34"/>
      <c r="T1186" s="33"/>
      <c r="U1186" s="32"/>
      <c r="V1186" s="34" t="e">
        <f t="shared" si="174"/>
        <v>#NUM!</v>
      </c>
      <c r="W1186" s="34" t="e">
        <f t="shared" si="175"/>
        <v>#DIV/0!</v>
      </c>
      <c r="X1186" s="34" t="e">
        <f t="shared" si="177"/>
        <v>#NUM!</v>
      </c>
      <c r="Y1186" s="34" t="e">
        <f t="shared" si="176"/>
        <v>#DIV/0!</v>
      </c>
      <c r="Z1186" s="31" t="e">
        <f t="shared" si="178"/>
        <v>#DIV/0!</v>
      </c>
    </row>
    <row r="1188" spans="1:30" ht="15" thickBot="1" x14ac:dyDescent="0.35"/>
    <row r="1189" spans="1:30" ht="24" thickBot="1" x14ac:dyDescent="0.5">
      <c r="A1189" s="90" t="s">
        <v>77</v>
      </c>
      <c r="B1189" s="91"/>
      <c r="C1189" s="91"/>
      <c r="D1189" s="91"/>
      <c r="E1189" s="91"/>
      <c r="F1189" s="91"/>
      <c r="G1189" s="91"/>
      <c r="H1189" s="91"/>
      <c r="I1189" s="91"/>
      <c r="J1189" s="91"/>
      <c r="K1189" s="91"/>
      <c r="L1189" s="91"/>
      <c r="M1189" s="91"/>
      <c r="N1189" s="91"/>
      <c r="O1189" s="91"/>
      <c r="P1189" s="91"/>
      <c r="Q1189" s="91"/>
      <c r="R1189" s="91"/>
      <c r="S1189" s="91"/>
      <c r="T1189" s="91"/>
      <c r="U1189" s="91"/>
      <c r="V1189" s="91"/>
      <c r="W1189" s="91"/>
      <c r="X1189" s="91"/>
      <c r="Y1189" s="91"/>
      <c r="Z1189" s="92"/>
    </row>
    <row r="1190" spans="1:30" ht="21" x14ac:dyDescent="0.4">
      <c r="A1190" s="93" t="s">
        <v>11</v>
      </c>
      <c r="B1190" s="94"/>
      <c r="C1190" s="94"/>
      <c r="D1190" s="95"/>
      <c r="E1190" s="93" t="s">
        <v>12</v>
      </c>
      <c r="F1190" s="94"/>
      <c r="G1190" s="94"/>
      <c r="H1190" s="95"/>
      <c r="I1190" s="93" t="s">
        <v>13</v>
      </c>
      <c r="J1190" s="94"/>
      <c r="K1190" s="94"/>
      <c r="L1190" s="95"/>
      <c r="M1190" s="93" t="s">
        <v>14</v>
      </c>
      <c r="N1190" s="94"/>
      <c r="O1190" s="94"/>
      <c r="P1190" s="95"/>
      <c r="Q1190" s="93" t="s">
        <v>15</v>
      </c>
      <c r="R1190" s="94"/>
      <c r="S1190" s="94"/>
      <c r="T1190" s="95"/>
      <c r="U1190" s="96" t="s">
        <v>20</v>
      </c>
      <c r="V1190" s="97"/>
      <c r="W1190" s="97"/>
      <c r="X1190" s="97"/>
      <c r="Y1190" s="97"/>
      <c r="Z1190" s="98"/>
      <c r="AA1190" s="1" t="s">
        <v>49</v>
      </c>
      <c r="AB1190" s="1" t="s">
        <v>50</v>
      </c>
      <c r="AD1190" s="69"/>
    </row>
    <row r="1191" spans="1:30" x14ac:dyDescent="0.3">
      <c r="A1191" s="24" t="s">
        <v>51</v>
      </c>
      <c r="B1191" s="25" t="s">
        <v>52</v>
      </c>
      <c r="C1191" s="26" t="s">
        <v>51</v>
      </c>
      <c r="D1191" s="25" t="s">
        <v>53</v>
      </c>
      <c r="E1191" s="24" t="s">
        <v>51</v>
      </c>
      <c r="F1191" s="25" t="s">
        <v>52</v>
      </c>
      <c r="G1191" s="26" t="s">
        <v>51</v>
      </c>
      <c r="H1191" s="25" t="s">
        <v>53</v>
      </c>
      <c r="I1191" s="24" t="s">
        <v>51</v>
      </c>
      <c r="J1191" s="25" t="s">
        <v>52</v>
      </c>
      <c r="K1191" s="26" t="s">
        <v>51</v>
      </c>
      <c r="L1191" s="25" t="s">
        <v>53</v>
      </c>
      <c r="M1191" s="24" t="s">
        <v>51</v>
      </c>
      <c r="N1191" s="25" t="s">
        <v>52</v>
      </c>
      <c r="O1191" s="26" t="s">
        <v>51</v>
      </c>
      <c r="P1191" s="25" t="s">
        <v>53</v>
      </c>
      <c r="Q1191" s="24" t="s">
        <v>51</v>
      </c>
      <c r="R1191" s="25" t="s">
        <v>52</v>
      </c>
      <c r="S1191" s="26" t="s">
        <v>51</v>
      </c>
      <c r="T1191" s="25" t="s">
        <v>53</v>
      </c>
      <c r="U1191" s="26" t="s">
        <v>51</v>
      </c>
      <c r="V1191" s="26" t="s">
        <v>16</v>
      </c>
      <c r="W1191" s="26" t="s">
        <v>17</v>
      </c>
      <c r="X1191" s="26" t="s">
        <v>18</v>
      </c>
      <c r="Y1191" s="26" t="s">
        <v>19</v>
      </c>
      <c r="Z1191" s="27" t="s">
        <v>54</v>
      </c>
      <c r="AA1191" s="1">
        <v>1</v>
      </c>
      <c r="AB1191" s="1">
        <v>27.5</v>
      </c>
      <c r="AD1191" s="70"/>
    </row>
    <row r="1192" spans="1:30" x14ac:dyDescent="0.3">
      <c r="A1192" s="28">
        <v>200</v>
      </c>
      <c r="B1192" s="29">
        <v>-1.7951319077000001</v>
      </c>
      <c r="C1192" s="30">
        <v>200</v>
      </c>
      <c r="D1192" s="29">
        <v>-1.1675515421</v>
      </c>
      <c r="E1192" s="28">
        <v>200</v>
      </c>
      <c r="F1192" s="29">
        <v>-1.8189087878000001</v>
      </c>
      <c r="G1192" s="30">
        <v>200</v>
      </c>
      <c r="H1192" s="29">
        <v>-1.0803992461</v>
      </c>
      <c r="I1192" s="28">
        <v>200</v>
      </c>
      <c r="J1192" s="29">
        <v>-1.7612100726</v>
      </c>
      <c r="K1192" s="30">
        <v>200</v>
      </c>
      <c r="L1192" s="29">
        <v>-0.96614407430000004</v>
      </c>
      <c r="M1192" s="28">
        <v>200</v>
      </c>
      <c r="N1192" s="29">
        <v>-1.7762857468</v>
      </c>
      <c r="O1192" s="30">
        <v>200</v>
      </c>
      <c r="P1192" s="29">
        <v>-1.1997680642999999</v>
      </c>
      <c r="Q1192" s="28">
        <v>200</v>
      </c>
      <c r="R1192" s="29">
        <v>-1.7478150634</v>
      </c>
      <c r="S1192" s="30">
        <v>200</v>
      </c>
      <c r="T1192" s="29">
        <v>-1.1430907187999999</v>
      </c>
      <c r="U1192" s="30">
        <v>200</v>
      </c>
      <c r="V1192" s="30">
        <f t="shared" ref="V1192:V1240" si="179">MEDIAN(B1192,F1192,J1192,N1192,R1192)</f>
        <v>-1.7762857468</v>
      </c>
      <c r="W1192" s="30">
        <f t="shared" ref="W1192:W1240" si="180">_xlfn.STDEV.S(B1192,F1192,J1192,N1192,R1192)</f>
        <v>2.8042429910064642E-2</v>
      </c>
      <c r="X1192" s="30">
        <f>MEDIAN(D1192,H1192,L1192,P1192,T1192)</f>
        <v>-1.1430907187999999</v>
      </c>
      <c r="Y1192" s="30">
        <f t="shared" ref="Y1192:Y1240" si="181">_xlfn.STDEV.S(D1192,H1192,L1192,P1192,T1192)</f>
        <v>9.2231424132428769E-2</v>
      </c>
      <c r="Z1192" s="31">
        <f>Y1192+W1192</f>
        <v>0.12027385404249341</v>
      </c>
      <c r="AA1192" s="1">
        <v>2</v>
      </c>
      <c r="AB1192" s="1">
        <v>27.75</v>
      </c>
    </row>
    <row r="1193" spans="1:30" x14ac:dyDescent="0.3">
      <c r="A1193" s="28">
        <v>300</v>
      </c>
      <c r="B1193" s="29">
        <v>-1.8045916345999999</v>
      </c>
      <c r="C1193" s="30">
        <v>300</v>
      </c>
      <c r="D1193" s="29">
        <v>-0.70544410000000002</v>
      </c>
      <c r="E1193" s="28">
        <v>300</v>
      </c>
      <c r="F1193" s="29">
        <v>-1.8264732422000001</v>
      </c>
      <c r="G1193" s="30">
        <v>300</v>
      </c>
      <c r="H1193" s="29">
        <v>-0.89345996819999995</v>
      </c>
      <c r="I1193" s="28">
        <v>300</v>
      </c>
      <c r="J1193" s="29">
        <v>-1.7879939722</v>
      </c>
      <c r="K1193" s="30">
        <v>300</v>
      </c>
      <c r="L1193" s="29">
        <v>-0.91433104509999996</v>
      </c>
      <c r="M1193" s="28">
        <v>300</v>
      </c>
      <c r="N1193" s="29">
        <v>-1.7650373304</v>
      </c>
      <c r="O1193" s="30">
        <v>300</v>
      </c>
      <c r="P1193" s="29">
        <v>-0.73222796479999996</v>
      </c>
      <c r="Q1193" s="28">
        <v>300</v>
      </c>
      <c r="R1193" s="29">
        <v>-1.7578906329999999</v>
      </c>
      <c r="S1193" s="30">
        <v>300</v>
      </c>
      <c r="T1193" s="29">
        <v>-0.80339812789999998</v>
      </c>
      <c r="U1193" s="30">
        <v>300</v>
      </c>
      <c r="V1193" s="30">
        <f t="shared" si="179"/>
        <v>-1.7879939722</v>
      </c>
      <c r="W1193" s="30">
        <f t="shared" si="180"/>
        <v>2.8233585638433586E-2</v>
      </c>
      <c r="X1193" s="30">
        <f t="shared" ref="X1193:X1240" si="182">MEDIAN(D1193,H1193,L1193,P1193,T1193)</f>
        <v>-0.80339812789999998</v>
      </c>
      <c r="Y1193" s="30">
        <f t="shared" si="181"/>
        <v>9.3373288863079787E-2</v>
      </c>
      <c r="Z1193" s="31">
        <f t="shared" ref="Z1193:Z1240" si="183">Y1193+W1193</f>
        <v>0.12160687450151338</v>
      </c>
      <c r="AA1193" s="1">
        <v>3</v>
      </c>
      <c r="AB1193" s="1">
        <v>27.5</v>
      </c>
    </row>
    <row r="1194" spans="1:30" x14ac:dyDescent="0.3">
      <c r="A1194" s="28">
        <v>400</v>
      </c>
      <c r="B1194" s="29">
        <v>-1.8261782604000001</v>
      </c>
      <c r="C1194" s="30">
        <v>400</v>
      </c>
      <c r="D1194" s="29">
        <v>-0.88480579690000005</v>
      </c>
      <c r="E1194" s="28">
        <v>400</v>
      </c>
      <c r="F1194" s="29">
        <v>-1.8262238689000001</v>
      </c>
      <c r="G1194" s="30">
        <v>400</v>
      </c>
      <c r="H1194" s="29">
        <v>-1.1583444409999999</v>
      </c>
      <c r="I1194" s="28">
        <v>400</v>
      </c>
      <c r="J1194" s="29">
        <v>-1.8004269557000001</v>
      </c>
      <c r="K1194" s="30">
        <v>400</v>
      </c>
      <c r="L1194" s="29">
        <v>-1.1209757777</v>
      </c>
      <c r="M1194" s="28">
        <v>400</v>
      </c>
      <c r="N1194" s="29">
        <v>-1.7878882602999999</v>
      </c>
      <c r="O1194" s="30">
        <v>400</v>
      </c>
      <c r="P1194" s="29">
        <v>-0.81173228659999996</v>
      </c>
      <c r="Q1194" s="28">
        <v>400</v>
      </c>
      <c r="R1194" s="29">
        <v>-1.7721128959000001</v>
      </c>
      <c r="S1194" s="30">
        <v>400</v>
      </c>
      <c r="T1194" s="29">
        <v>-0.77680795930000002</v>
      </c>
      <c r="U1194" s="30">
        <v>400</v>
      </c>
      <c r="V1194" s="30">
        <f t="shared" si="179"/>
        <v>-1.8004269557000001</v>
      </c>
      <c r="W1194" s="30">
        <f t="shared" si="180"/>
        <v>2.3794099607986431E-2</v>
      </c>
      <c r="X1194" s="30">
        <f t="shared" si="182"/>
        <v>-0.88480579690000005</v>
      </c>
      <c r="Y1194" s="30">
        <f t="shared" si="181"/>
        <v>0.17748410387565972</v>
      </c>
      <c r="Z1194" s="31">
        <f t="shared" si="183"/>
        <v>0.20127820348364614</v>
      </c>
      <c r="AA1194" s="1">
        <v>4</v>
      </c>
      <c r="AB1194" s="1">
        <v>27.5</v>
      </c>
    </row>
    <row r="1195" spans="1:30" x14ac:dyDescent="0.3">
      <c r="A1195" s="28">
        <v>500</v>
      </c>
      <c r="B1195" s="29">
        <v>-1.8114659638999999</v>
      </c>
      <c r="C1195" s="30">
        <v>500</v>
      </c>
      <c r="D1195" s="29">
        <v>-0.85786252139999997</v>
      </c>
      <c r="E1195" s="28">
        <v>500</v>
      </c>
      <c r="F1195" s="29">
        <v>-1.8445683501000001</v>
      </c>
      <c r="G1195" s="30">
        <v>500</v>
      </c>
      <c r="H1195" s="29">
        <v>-0.87363172909999998</v>
      </c>
      <c r="I1195" s="28">
        <v>500</v>
      </c>
      <c r="J1195" s="29">
        <v>-1.796588407</v>
      </c>
      <c r="K1195" s="30">
        <v>500</v>
      </c>
      <c r="L1195" s="29">
        <v>-1.0630078497</v>
      </c>
      <c r="M1195" s="28">
        <v>500</v>
      </c>
      <c r="N1195" s="29">
        <v>-1.8097047902000001</v>
      </c>
      <c r="O1195" s="30">
        <v>500</v>
      </c>
      <c r="P1195" s="29">
        <v>-0.69864251430000002</v>
      </c>
      <c r="Q1195" s="28">
        <v>500</v>
      </c>
      <c r="R1195" s="29">
        <v>-1.7889060933000001</v>
      </c>
      <c r="S1195" s="30">
        <v>500</v>
      </c>
      <c r="T1195" s="29">
        <v>-1.0023186731</v>
      </c>
      <c r="U1195" s="30">
        <v>500</v>
      </c>
      <c r="V1195" s="30">
        <f t="shared" si="179"/>
        <v>-1.8097047902000001</v>
      </c>
      <c r="W1195" s="30">
        <f t="shared" si="180"/>
        <v>2.1340843459618473E-2</v>
      </c>
      <c r="X1195" s="30">
        <f t="shared" si="182"/>
        <v>-0.87363172909999998</v>
      </c>
      <c r="Y1195" s="30">
        <f t="shared" si="181"/>
        <v>0.14146752581187147</v>
      </c>
      <c r="Z1195" s="31">
        <f t="shared" si="183"/>
        <v>0.16280836927148995</v>
      </c>
      <c r="AA1195" s="1">
        <v>5</v>
      </c>
      <c r="AB1195" s="1">
        <v>27.5</v>
      </c>
    </row>
    <row r="1196" spans="1:30" x14ac:dyDescent="0.3">
      <c r="A1196" s="28">
        <v>600</v>
      </c>
      <c r="B1196" s="29">
        <v>-1.8182364004</v>
      </c>
      <c r="C1196" s="30">
        <v>600</v>
      </c>
      <c r="D1196" s="29">
        <v>-0.66446529160000001</v>
      </c>
      <c r="E1196" s="28">
        <v>600</v>
      </c>
      <c r="F1196" s="29">
        <v>-1.8356421959</v>
      </c>
      <c r="G1196" s="30">
        <v>600</v>
      </c>
      <c r="H1196" s="29">
        <v>-0.63169562999999995</v>
      </c>
      <c r="I1196" s="28">
        <v>600</v>
      </c>
      <c r="J1196" s="29">
        <v>-1.7821096158</v>
      </c>
      <c r="K1196" s="30">
        <v>600</v>
      </c>
      <c r="L1196" s="29">
        <v>-0.80078429549999997</v>
      </c>
      <c r="M1196" s="28">
        <v>600</v>
      </c>
      <c r="N1196" s="29">
        <v>-1.7961554207999999</v>
      </c>
      <c r="O1196" s="30">
        <v>600</v>
      </c>
      <c r="P1196" s="29">
        <v>-0.54285429230000004</v>
      </c>
      <c r="Q1196" s="28">
        <v>600</v>
      </c>
      <c r="R1196" s="29">
        <v>-1.7626534364999999</v>
      </c>
      <c r="S1196" s="30">
        <v>600</v>
      </c>
      <c r="T1196" s="29">
        <v>-0.64939427100000002</v>
      </c>
      <c r="U1196" s="30">
        <v>600</v>
      </c>
      <c r="V1196" s="30">
        <f t="shared" si="179"/>
        <v>-1.7961554207999999</v>
      </c>
      <c r="W1196" s="30">
        <f t="shared" si="180"/>
        <v>2.8840643075639067E-2</v>
      </c>
      <c r="X1196" s="30">
        <f t="shared" si="182"/>
        <v>-0.64939427100000002</v>
      </c>
      <c r="Y1196" s="30">
        <f t="shared" si="181"/>
        <v>9.2808320604011743E-2</v>
      </c>
      <c r="Z1196" s="31">
        <f t="shared" si="183"/>
        <v>0.12164896367965081</v>
      </c>
      <c r="AA1196" s="1">
        <v>6</v>
      </c>
      <c r="AB1196" s="1">
        <v>27</v>
      </c>
    </row>
    <row r="1197" spans="1:30" x14ac:dyDescent="0.3">
      <c r="A1197" s="28">
        <v>700</v>
      </c>
      <c r="B1197" s="29">
        <v>-1.8443038228999999</v>
      </c>
      <c r="C1197" s="30">
        <v>700</v>
      </c>
      <c r="D1197" s="29">
        <v>-0.91097803340000005</v>
      </c>
      <c r="E1197" s="28">
        <v>700</v>
      </c>
      <c r="F1197" s="29">
        <v>-1.8351504227</v>
      </c>
      <c r="G1197" s="30">
        <v>700</v>
      </c>
      <c r="H1197" s="29">
        <v>-0.93579706139999996</v>
      </c>
      <c r="I1197" s="28">
        <v>700</v>
      </c>
      <c r="J1197" s="29">
        <v>-1.8009802595</v>
      </c>
      <c r="K1197" s="30">
        <v>700</v>
      </c>
      <c r="L1197" s="29">
        <v>-1.0123848809</v>
      </c>
      <c r="M1197" s="28">
        <v>700</v>
      </c>
      <c r="N1197" s="29">
        <v>-1.8325412644000001</v>
      </c>
      <c r="O1197" s="30">
        <v>700</v>
      </c>
      <c r="P1197" s="29">
        <v>-1.2205821077000001</v>
      </c>
      <c r="Q1197" s="28">
        <v>700</v>
      </c>
      <c r="R1197" s="29">
        <v>-1.7908261219999999</v>
      </c>
      <c r="S1197" s="30">
        <v>700</v>
      </c>
      <c r="T1197" s="29">
        <v>-0.43369452060000002</v>
      </c>
      <c r="U1197" s="30">
        <v>700</v>
      </c>
      <c r="V1197" s="30">
        <f t="shared" si="179"/>
        <v>-1.8325412644000001</v>
      </c>
      <c r="W1197" s="30">
        <f t="shared" si="180"/>
        <v>2.3385194240932775E-2</v>
      </c>
      <c r="X1197" s="30">
        <f t="shared" si="182"/>
        <v>-0.93579706139999996</v>
      </c>
      <c r="Y1197" s="30">
        <f t="shared" si="181"/>
        <v>0.28905444457209994</v>
      </c>
      <c r="Z1197" s="31">
        <f t="shared" si="183"/>
        <v>0.31243963881303272</v>
      </c>
      <c r="AA1197" s="1">
        <v>7</v>
      </c>
      <c r="AB1197" s="1">
        <v>27.75</v>
      </c>
    </row>
    <row r="1198" spans="1:30" x14ac:dyDescent="0.3">
      <c r="A1198" s="28">
        <v>800</v>
      </c>
      <c r="B1198" s="29">
        <v>-1.8619357383999999</v>
      </c>
      <c r="C1198" s="30">
        <v>800</v>
      </c>
      <c r="D1198" s="29">
        <v>-0.99694587999999995</v>
      </c>
      <c r="E1198" s="28">
        <v>800</v>
      </c>
      <c r="F1198" s="29">
        <v>-1.8357423335</v>
      </c>
      <c r="G1198" s="30">
        <v>800</v>
      </c>
      <c r="H1198" s="29">
        <v>-1.1274510100999999</v>
      </c>
      <c r="I1198" s="28">
        <v>800</v>
      </c>
      <c r="J1198" s="29">
        <v>-1.7901672959999999</v>
      </c>
      <c r="K1198" s="30">
        <v>800</v>
      </c>
      <c r="L1198" s="29">
        <v>-0.56596983729999994</v>
      </c>
      <c r="M1198" s="28">
        <v>800</v>
      </c>
      <c r="N1198" s="29">
        <v>-1.8168372547</v>
      </c>
      <c r="O1198" s="30">
        <v>800</v>
      </c>
      <c r="P1198" s="29">
        <v>-1.1007319504999999</v>
      </c>
      <c r="Q1198" s="28">
        <v>800</v>
      </c>
      <c r="R1198" s="29">
        <v>-1.7857431906000001</v>
      </c>
      <c r="S1198" s="30">
        <v>800</v>
      </c>
      <c r="T1198" s="29">
        <v>-1.3447856440999999</v>
      </c>
      <c r="U1198" s="30">
        <v>800</v>
      </c>
      <c r="V1198" s="30">
        <f t="shared" si="179"/>
        <v>-1.8168372547</v>
      </c>
      <c r="W1198" s="30">
        <f t="shared" si="180"/>
        <v>3.186540594694507E-2</v>
      </c>
      <c r="X1198" s="30">
        <f t="shared" si="182"/>
        <v>-1.1007319504999999</v>
      </c>
      <c r="Y1198" s="30">
        <f t="shared" si="181"/>
        <v>0.28721352083153168</v>
      </c>
      <c r="Z1198" s="31">
        <f t="shared" si="183"/>
        <v>0.31907892677847677</v>
      </c>
      <c r="AA1198" s="1">
        <v>8</v>
      </c>
      <c r="AB1198" s="1">
        <v>27.5</v>
      </c>
    </row>
    <row r="1199" spans="1:30" x14ac:dyDescent="0.3">
      <c r="A1199" s="28">
        <v>900</v>
      </c>
      <c r="B1199" s="29">
        <v>-1.8412916313000001</v>
      </c>
      <c r="C1199" s="30">
        <v>900</v>
      </c>
      <c r="D1199" s="29">
        <v>-1.0712253649000001</v>
      </c>
      <c r="E1199" s="28">
        <v>900</v>
      </c>
      <c r="F1199" s="29">
        <v>-1.8361937501000001</v>
      </c>
      <c r="G1199" s="30">
        <v>900</v>
      </c>
      <c r="H1199" s="29">
        <v>-0.99029214129999998</v>
      </c>
      <c r="I1199" s="28">
        <v>900</v>
      </c>
      <c r="J1199" s="29">
        <v>-1.8073435198000001</v>
      </c>
      <c r="K1199" s="30">
        <v>900</v>
      </c>
      <c r="L1199" s="29">
        <v>-0.62622430200000001</v>
      </c>
      <c r="M1199" s="28">
        <v>900</v>
      </c>
      <c r="N1199" s="29">
        <v>-1.8030240965</v>
      </c>
      <c r="O1199" s="30">
        <v>900</v>
      </c>
      <c r="P1199" s="29">
        <v>-0.76736433510000002</v>
      </c>
      <c r="Q1199" s="28">
        <v>900</v>
      </c>
      <c r="R1199" s="29">
        <v>-1.8072465798999999</v>
      </c>
      <c r="S1199" s="30">
        <v>900</v>
      </c>
      <c r="T1199" s="29">
        <v>-0.5573843289</v>
      </c>
      <c r="U1199" s="30">
        <v>900</v>
      </c>
      <c r="V1199" s="30">
        <f t="shared" si="179"/>
        <v>-1.8073435198000001</v>
      </c>
      <c r="W1199" s="30">
        <f t="shared" si="180"/>
        <v>1.8178186053056152E-2</v>
      </c>
      <c r="X1199" s="30">
        <f t="shared" si="182"/>
        <v>-0.76736433510000002</v>
      </c>
      <c r="Y1199" s="30">
        <f t="shared" si="181"/>
        <v>0.22353329669686664</v>
      </c>
      <c r="Z1199" s="31">
        <f t="shared" si="183"/>
        <v>0.2417114827499228</v>
      </c>
      <c r="AA1199" s="1">
        <v>9</v>
      </c>
      <c r="AB1199" s="1">
        <v>27.25</v>
      </c>
    </row>
    <row r="1200" spans="1:30" x14ac:dyDescent="0.3">
      <c r="A1200" s="28" t="s">
        <v>10</v>
      </c>
      <c r="B1200" s="29">
        <v>-1.8153942256</v>
      </c>
      <c r="C1200" s="30" t="s">
        <v>10</v>
      </c>
      <c r="D1200" s="29">
        <v>-0.88689683419999998</v>
      </c>
      <c r="E1200" s="28" t="s">
        <v>10</v>
      </c>
      <c r="F1200" s="29">
        <v>-1.8541401091</v>
      </c>
      <c r="G1200" s="30" t="s">
        <v>10</v>
      </c>
      <c r="H1200" s="29">
        <v>-0.96831992759999996</v>
      </c>
      <c r="I1200" s="28" t="s">
        <v>10</v>
      </c>
      <c r="J1200" s="29">
        <v>-1.8106130765999999</v>
      </c>
      <c r="K1200" s="30" t="s">
        <v>10</v>
      </c>
      <c r="L1200" s="29">
        <v>-0.98216390460000003</v>
      </c>
      <c r="M1200" s="28" t="s">
        <v>10</v>
      </c>
      <c r="N1200" s="29">
        <v>-1.8120015933</v>
      </c>
      <c r="O1200" s="30" t="s">
        <v>10</v>
      </c>
      <c r="P1200" s="29">
        <v>-0.95544293680000003</v>
      </c>
      <c r="Q1200" s="28" t="s">
        <v>10</v>
      </c>
      <c r="R1200" s="29">
        <v>-1.7856399405000001</v>
      </c>
      <c r="S1200" s="30" t="s">
        <v>10</v>
      </c>
      <c r="T1200" s="29">
        <v>-0.44027532930000002</v>
      </c>
      <c r="U1200" s="30" t="s">
        <v>10</v>
      </c>
      <c r="V1200" s="30">
        <f t="shared" si="179"/>
        <v>-1.8120015933</v>
      </c>
      <c r="W1200" s="30">
        <f t="shared" si="180"/>
        <v>2.4600795437998788E-2</v>
      </c>
      <c r="X1200" s="30">
        <f t="shared" si="182"/>
        <v>-0.95544293680000003</v>
      </c>
      <c r="Y1200" s="30">
        <f t="shared" si="181"/>
        <v>0.23008893324379701</v>
      </c>
      <c r="Z1200" s="31">
        <f t="shared" si="183"/>
        <v>0.25468972868179579</v>
      </c>
      <c r="AA1200" s="1">
        <v>10</v>
      </c>
      <c r="AB1200" s="1">
        <v>27</v>
      </c>
    </row>
    <row r="1201" spans="1:28" x14ac:dyDescent="0.3">
      <c r="A1201" s="28" t="s">
        <v>9</v>
      </c>
      <c r="B1201" s="29">
        <v>-1.8559160719000001</v>
      </c>
      <c r="C1201" s="30" t="s">
        <v>9</v>
      </c>
      <c r="D1201" s="29">
        <v>-1.5304752119</v>
      </c>
      <c r="E1201" s="28" t="s">
        <v>9</v>
      </c>
      <c r="F1201" s="29">
        <v>-1.8742720508999999</v>
      </c>
      <c r="G1201" s="30" t="s">
        <v>9</v>
      </c>
      <c r="H1201" s="29">
        <v>-1.2898088219999999</v>
      </c>
      <c r="I1201" s="28" t="s">
        <v>9</v>
      </c>
      <c r="J1201" s="29">
        <v>-1.8316042375999999</v>
      </c>
      <c r="K1201" s="30" t="s">
        <v>9</v>
      </c>
      <c r="L1201" s="29">
        <v>-1.4442197949</v>
      </c>
      <c r="M1201" s="28" t="s">
        <v>9</v>
      </c>
      <c r="N1201" s="29">
        <v>-1.8555892025</v>
      </c>
      <c r="O1201" s="30" t="s">
        <v>9</v>
      </c>
      <c r="P1201" s="29">
        <v>-0.98891797699999995</v>
      </c>
      <c r="Q1201" s="28" t="s">
        <v>9</v>
      </c>
      <c r="R1201" s="29">
        <v>-1.8049787477999999</v>
      </c>
      <c r="S1201" s="30" t="s">
        <v>9</v>
      </c>
      <c r="T1201" s="29">
        <v>-1.0928976392</v>
      </c>
      <c r="U1201" s="30" t="s">
        <v>9</v>
      </c>
      <c r="V1201" s="30">
        <f t="shared" si="179"/>
        <v>-1.8555892025</v>
      </c>
      <c r="W1201" s="30">
        <f t="shared" si="180"/>
        <v>2.6776380847760808E-2</v>
      </c>
      <c r="X1201" s="30">
        <f t="shared" si="182"/>
        <v>-1.2898088219999999</v>
      </c>
      <c r="Y1201" s="30">
        <f t="shared" si="181"/>
        <v>0.22856175474915896</v>
      </c>
      <c r="Z1201" s="31">
        <f t="shared" si="183"/>
        <v>0.25533813559691976</v>
      </c>
      <c r="AA1201" s="1" t="s">
        <v>48</v>
      </c>
      <c r="AB1201" s="1">
        <f>AVERAGE(AB1191:AB1200)</f>
        <v>27.425000000000001</v>
      </c>
    </row>
    <row r="1202" spans="1:28" x14ac:dyDescent="0.3">
      <c r="A1202" s="28" t="s">
        <v>8</v>
      </c>
      <c r="B1202" s="29">
        <v>-1.9261839006999999</v>
      </c>
      <c r="C1202" s="30" t="s">
        <v>8</v>
      </c>
      <c r="D1202" s="29">
        <v>-1.1341018871999999</v>
      </c>
      <c r="E1202" s="28" t="s">
        <v>8</v>
      </c>
      <c r="F1202" s="29">
        <v>-1.8967080159</v>
      </c>
      <c r="G1202" s="30" t="s">
        <v>8</v>
      </c>
      <c r="H1202" s="29">
        <v>-2.1203598939999999</v>
      </c>
      <c r="I1202" s="28" t="s">
        <v>8</v>
      </c>
      <c r="J1202" s="29">
        <v>-1.8981751403</v>
      </c>
      <c r="K1202" s="30" t="s">
        <v>8</v>
      </c>
      <c r="L1202" s="29">
        <v>-0.89993139509999998</v>
      </c>
      <c r="M1202" s="28" t="s">
        <v>8</v>
      </c>
      <c r="N1202" s="29">
        <v>-1.8850608153999999</v>
      </c>
      <c r="O1202" s="30" t="s">
        <v>8</v>
      </c>
      <c r="P1202" s="29">
        <v>-1.2111795486000001</v>
      </c>
      <c r="Q1202" s="28" t="s">
        <v>8</v>
      </c>
      <c r="R1202" s="29">
        <v>-1.8330881486999999</v>
      </c>
      <c r="S1202" s="30" t="s">
        <v>8</v>
      </c>
      <c r="T1202" s="29">
        <v>-2.0394582254000002</v>
      </c>
      <c r="U1202" s="30" t="s">
        <v>8</v>
      </c>
      <c r="V1202" s="30">
        <f t="shared" si="179"/>
        <v>-1.8967080159</v>
      </c>
      <c r="W1202" s="30">
        <f t="shared" si="180"/>
        <v>3.4136492893963567E-2</v>
      </c>
      <c r="X1202" s="30">
        <f t="shared" si="182"/>
        <v>-1.2111795486000001</v>
      </c>
      <c r="Y1202" s="30">
        <f t="shared" si="181"/>
        <v>0.55933861918326322</v>
      </c>
      <c r="Z1202" s="31">
        <f t="shared" si="183"/>
        <v>0.59347511207722681</v>
      </c>
    </row>
    <row r="1203" spans="1:28" x14ac:dyDescent="0.3">
      <c r="A1203" s="28" t="s">
        <v>21</v>
      </c>
      <c r="B1203" s="29">
        <v>-1.8713406894</v>
      </c>
      <c r="C1203" s="30" t="s">
        <v>21</v>
      </c>
      <c r="D1203" s="29">
        <v>-1.8796595103</v>
      </c>
      <c r="E1203" s="28" t="s">
        <v>21</v>
      </c>
      <c r="F1203" s="29">
        <v>-1.9075919949</v>
      </c>
      <c r="G1203" s="30" t="s">
        <v>21</v>
      </c>
      <c r="H1203" s="29">
        <v>-2.6298423520999998</v>
      </c>
      <c r="I1203" s="28" t="s">
        <v>21</v>
      </c>
      <c r="J1203" s="29">
        <v>-1.8753696449999999</v>
      </c>
      <c r="K1203" s="30" t="s">
        <v>21</v>
      </c>
      <c r="L1203" s="29">
        <v>-1.8974320124999999</v>
      </c>
      <c r="M1203" s="28" t="s">
        <v>21</v>
      </c>
      <c r="N1203" s="29">
        <v>-1.8248242219999999</v>
      </c>
      <c r="O1203" s="30" t="s">
        <v>21</v>
      </c>
      <c r="P1203" s="29">
        <v>-2.0180695399999999</v>
      </c>
      <c r="Q1203" s="28" t="s">
        <v>21</v>
      </c>
      <c r="R1203" s="29">
        <v>-1.8423957103999999</v>
      </c>
      <c r="S1203" s="30" t="s">
        <v>21</v>
      </c>
      <c r="T1203" s="29">
        <v>-1.4604019349999999</v>
      </c>
      <c r="U1203" s="30" t="s">
        <v>21</v>
      </c>
      <c r="V1203" s="30">
        <f t="shared" si="179"/>
        <v>-1.8713406894</v>
      </c>
      <c r="W1203" s="30">
        <f t="shared" si="180"/>
        <v>3.1954811932415679E-2</v>
      </c>
      <c r="X1203" s="30">
        <f t="shared" si="182"/>
        <v>-1.8974320124999999</v>
      </c>
      <c r="Y1203" s="30">
        <f t="shared" si="181"/>
        <v>0.4214764546451974</v>
      </c>
      <c r="Z1203" s="31">
        <f t="shared" si="183"/>
        <v>0.45343126657761307</v>
      </c>
    </row>
    <row r="1204" spans="1:28" x14ac:dyDescent="0.3">
      <c r="A1204" s="28" t="s">
        <v>7</v>
      </c>
      <c r="B1204" s="29">
        <v>-1.8836686574999999</v>
      </c>
      <c r="C1204" s="30" t="s">
        <v>7</v>
      </c>
      <c r="D1204" s="29">
        <v>-3.0048944414999998</v>
      </c>
      <c r="E1204" s="28" t="s">
        <v>7</v>
      </c>
      <c r="F1204" s="29">
        <v>-1.9289042104</v>
      </c>
      <c r="G1204" s="30" t="s">
        <v>7</v>
      </c>
      <c r="H1204" s="29">
        <v>-1.5714681309</v>
      </c>
      <c r="I1204" s="28" t="s">
        <v>7</v>
      </c>
      <c r="J1204" s="29">
        <v>-1.8793759966000001</v>
      </c>
      <c r="K1204" s="30" t="s">
        <v>7</v>
      </c>
      <c r="L1204" s="29">
        <v>-2.0908986692</v>
      </c>
      <c r="M1204" s="28" t="s">
        <v>7</v>
      </c>
      <c r="N1204" s="29">
        <v>-1.8322510946999999</v>
      </c>
      <c r="O1204" s="30" t="s">
        <v>7</v>
      </c>
      <c r="P1204" s="29">
        <v>-2.3147481877999998</v>
      </c>
      <c r="Q1204" s="28" t="s">
        <v>7</v>
      </c>
      <c r="R1204" s="29">
        <v>-1.8571868902999999</v>
      </c>
      <c r="S1204" s="30" t="s">
        <v>7</v>
      </c>
      <c r="T1204" s="29">
        <v>-2.0990510171999999</v>
      </c>
      <c r="U1204" s="30" t="s">
        <v>7</v>
      </c>
      <c r="V1204" s="30">
        <f t="shared" si="179"/>
        <v>-1.8793759966000001</v>
      </c>
      <c r="W1204" s="30">
        <f t="shared" si="180"/>
        <v>3.5834955979352309E-2</v>
      </c>
      <c r="X1204" s="30">
        <f t="shared" si="182"/>
        <v>-2.0990510171999999</v>
      </c>
      <c r="Y1204" s="30">
        <f t="shared" si="181"/>
        <v>0.51885791825542393</v>
      </c>
      <c r="Z1204" s="31">
        <f t="shared" si="183"/>
        <v>0.5546928742347762</v>
      </c>
    </row>
    <row r="1205" spans="1:28" x14ac:dyDescent="0.3">
      <c r="A1205" s="28" t="s">
        <v>22</v>
      </c>
      <c r="B1205" s="29">
        <v>-1.9435012294</v>
      </c>
      <c r="C1205" s="30" t="s">
        <v>22</v>
      </c>
      <c r="D1205" s="29">
        <v>-2.2801133398000002</v>
      </c>
      <c r="E1205" s="28" t="s">
        <v>22</v>
      </c>
      <c r="F1205" s="29">
        <v>-1.9232209648</v>
      </c>
      <c r="G1205" s="30" t="s">
        <v>22</v>
      </c>
      <c r="H1205" s="29">
        <v>-2.5424325274999999</v>
      </c>
      <c r="I1205" s="28" t="s">
        <v>22</v>
      </c>
      <c r="J1205" s="29">
        <v>-1.9413068867000001</v>
      </c>
      <c r="K1205" s="30" t="s">
        <v>22</v>
      </c>
      <c r="L1205" s="29">
        <v>-3.1520384927</v>
      </c>
      <c r="M1205" s="28" t="s">
        <v>22</v>
      </c>
      <c r="N1205" s="29">
        <v>-1.875216744</v>
      </c>
      <c r="O1205" s="30" t="s">
        <v>22</v>
      </c>
      <c r="P1205" s="29">
        <v>-2.1105040169999998</v>
      </c>
      <c r="Q1205" s="28" t="s">
        <v>22</v>
      </c>
      <c r="R1205" s="29">
        <v>-1.9109874675</v>
      </c>
      <c r="S1205" s="30" t="s">
        <v>22</v>
      </c>
      <c r="T1205" s="29">
        <v>-2.2058859228999999</v>
      </c>
      <c r="U1205" s="30" t="s">
        <v>22</v>
      </c>
      <c r="V1205" s="30">
        <f t="shared" si="179"/>
        <v>-1.9232209648</v>
      </c>
      <c r="W1205" s="30">
        <f t="shared" si="180"/>
        <v>2.7824362504454678E-2</v>
      </c>
      <c r="X1205" s="30">
        <f t="shared" si="182"/>
        <v>-2.2801133398000002</v>
      </c>
      <c r="Y1205" s="30">
        <f t="shared" si="181"/>
        <v>0.41975490501824175</v>
      </c>
      <c r="Z1205" s="31">
        <f t="shared" si="183"/>
        <v>0.44757926752269644</v>
      </c>
    </row>
    <row r="1206" spans="1:28" x14ac:dyDescent="0.3">
      <c r="A1206" s="28" t="s">
        <v>23</v>
      </c>
      <c r="B1206" s="29">
        <v>-1.8514311056999999</v>
      </c>
      <c r="C1206" s="30" t="s">
        <v>23</v>
      </c>
      <c r="D1206" s="29">
        <v>-3.3764207670999999</v>
      </c>
      <c r="E1206" s="28" t="s">
        <v>23</v>
      </c>
      <c r="F1206" s="29">
        <v>-1.9364042959000001</v>
      </c>
      <c r="G1206" s="30" t="s">
        <v>23</v>
      </c>
      <c r="H1206" s="29">
        <v>-2.6957665013000001</v>
      </c>
      <c r="I1206" s="28" t="s">
        <v>23</v>
      </c>
      <c r="J1206" s="29">
        <v>-1.9188262249000001</v>
      </c>
      <c r="K1206" s="30" t="s">
        <v>23</v>
      </c>
      <c r="L1206" s="29">
        <v>-2.5708697991</v>
      </c>
      <c r="M1206" s="28" t="s">
        <v>23</v>
      </c>
      <c r="N1206" s="29">
        <v>-1.88188438</v>
      </c>
      <c r="O1206" s="30" t="s">
        <v>23</v>
      </c>
      <c r="P1206" s="29">
        <v>-2.6520039875000001</v>
      </c>
      <c r="Q1206" s="28" t="s">
        <v>23</v>
      </c>
      <c r="R1206" s="29">
        <v>-1.8883855058000001</v>
      </c>
      <c r="S1206" s="30" t="s">
        <v>23</v>
      </c>
      <c r="T1206" s="29">
        <v>-4.2173248643000001</v>
      </c>
      <c r="U1206" s="30" t="s">
        <v>23</v>
      </c>
      <c r="V1206" s="30">
        <f t="shared" si="179"/>
        <v>-1.8883855058000001</v>
      </c>
      <c r="W1206" s="30">
        <f t="shared" si="180"/>
        <v>3.3148446932088502E-2</v>
      </c>
      <c r="X1206" s="30">
        <f t="shared" si="182"/>
        <v>-2.6957665013000001</v>
      </c>
      <c r="Y1206" s="30">
        <f t="shared" si="181"/>
        <v>0.70158330383130507</v>
      </c>
      <c r="Z1206" s="31">
        <f t="shared" si="183"/>
        <v>0.73473175076339359</v>
      </c>
    </row>
    <row r="1207" spans="1:28" x14ac:dyDescent="0.3">
      <c r="A1207" s="28" t="s">
        <v>6</v>
      </c>
      <c r="B1207" s="29">
        <v>-1.9600678493999999</v>
      </c>
      <c r="C1207" s="30" t="s">
        <v>6</v>
      </c>
      <c r="D1207" s="29">
        <v>-2.8080881633999999</v>
      </c>
      <c r="E1207" s="28" t="s">
        <v>6</v>
      </c>
      <c r="F1207" s="29">
        <v>-1.9448827199000001</v>
      </c>
      <c r="G1207" s="30" t="s">
        <v>6</v>
      </c>
      <c r="H1207" s="29">
        <v>-3.0116337472999999</v>
      </c>
      <c r="I1207" s="28" t="s">
        <v>6</v>
      </c>
      <c r="J1207" s="29">
        <v>-1.9358132833999999</v>
      </c>
      <c r="K1207" s="30" t="s">
        <v>6</v>
      </c>
      <c r="L1207" s="29">
        <v>-3.2386811179000001</v>
      </c>
      <c r="M1207" s="28" t="s">
        <v>6</v>
      </c>
      <c r="N1207" s="29">
        <v>-1.8981423084</v>
      </c>
      <c r="O1207" s="30" t="s">
        <v>6</v>
      </c>
      <c r="P1207" s="29">
        <v>-2.6182756440000001</v>
      </c>
      <c r="Q1207" s="28" t="s">
        <v>6</v>
      </c>
      <c r="R1207" s="29">
        <v>-1.8568857935</v>
      </c>
      <c r="S1207" s="30" t="s">
        <v>6</v>
      </c>
      <c r="T1207" s="29">
        <v>-2.7026301888000002</v>
      </c>
      <c r="U1207" s="30" t="s">
        <v>6</v>
      </c>
      <c r="V1207" s="30">
        <f t="shared" si="179"/>
        <v>-1.9358132833999999</v>
      </c>
      <c r="W1207" s="30">
        <f t="shared" si="180"/>
        <v>4.1630104648076788E-2</v>
      </c>
      <c r="X1207" s="30">
        <f t="shared" si="182"/>
        <v>-2.8080881633999999</v>
      </c>
      <c r="Y1207" s="30">
        <f t="shared" si="181"/>
        <v>0.25051195770603674</v>
      </c>
      <c r="Z1207" s="31">
        <f t="shared" si="183"/>
        <v>0.29214206235411355</v>
      </c>
    </row>
    <row r="1208" spans="1:28" x14ac:dyDescent="0.3">
      <c r="A1208" s="28" t="s">
        <v>24</v>
      </c>
      <c r="B1208" s="29">
        <v>-1.9194841743</v>
      </c>
      <c r="C1208" s="30" t="s">
        <v>24</v>
      </c>
      <c r="D1208" s="29">
        <v>-3.4252989805</v>
      </c>
      <c r="E1208" s="28" t="s">
        <v>24</v>
      </c>
      <c r="F1208" s="29">
        <v>-1.9769008914999999</v>
      </c>
      <c r="G1208" s="30" t="s">
        <v>24</v>
      </c>
      <c r="H1208" s="29">
        <v>-3.9285116012999999</v>
      </c>
      <c r="I1208" s="28" t="s">
        <v>24</v>
      </c>
      <c r="J1208" s="29">
        <v>-1.9411463027</v>
      </c>
      <c r="K1208" s="30" t="s">
        <v>24</v>
      </c>
      <c r="L1208" s="29">
        <v>-3.2505123765000001</v>
      </c>
      <c r="M1208" s="28" t="s">
        <v>24</v>
      </c>
      <c r="N1208" s="29">
        <v>-1.8707946582999999</v>
      </c>
      <c r="O1208" s="30" t="s">
        <v>24</v>
      </c>
      <c r="P1208" s="29">
        <v>-4.0875247334000004</v>
      </c>
      <c r="Q1208" s="28" t="s">
        <v>24</v>
      </c>
      <c r="R1208" s="29">
        <v>-1.8895473732000001</v>
      </c>
      <c r="S1208" s="30" t="s">
        <v>24</v>
      </c>
      <c r="T1208" s="29">
        <v>-4.1550492918000002</v>
      </c>
      <c r="U1208" s="30" t="s">
        <v>24</v>
      </c>
      <c r="V1208" s="30">
        <f t="shared" si="179"/>
        <v>-1.9194841743</v>
      </c>
      <c r="W1208" s="30">
        <f t="shared" si="180"/>
        <v>4.193079802737306E-2</v>
      </c>
      <c r="X1208" s="30">
        <f t="shared" si="182"/>
        <v>-3.9285116012999999</v>
      </c>
      <c r="Y1208" s="30">
        <f t="shared" si="181"/>
        <v>0.40709185058621911</v>
      </c>
      <c r="Z1208" s="31">
        <f t="shared" si="183"/>
        <v>0.44902264861359215</v>
      </c>
    </row>
    <row r="1209" spans="1:28" x14ac:dyDescent="0.3">
      <c r="A1209" s="28" t="s">
        <v>25</v>
      </c>
      <c r="B1209" s="29">
        <v>-1.945304385</v>
      </c>
      <c r="C1209" s="30" t="s">
        <v>25</v>
      </c>
      <c r="D1209" s="29">
        <v>-3.3003342714000001</v>
      </c>
      <c r="E1209" s="28" t="s">
        <v>25</v>
      </c>
      <c r="F1209" s="29">
        <v>-1.9863919727999999</v>
      </c>
      <c r="G1209" s="30" t="s">
        <v>25</v>
      </c>
      <c r="H1209" s="29">
        <v>-3.3616919326999999</v>
      </c>
      <c r="I1209" s="28" t="s">
        <v>25</v>
      </c>
      <c r="J1209" s="29">
        <v>-1.9259723366999999</v>
      </c>
      <c r="K1209" s="30" t="s">
        <v>25</v>
      </c>
      <c r="L1209" s="29">
        <v>-3.1140911525999999</v>
      </c>
      <c r="M1209" s="28" t="s">
        <v>25</v>
      </c>
      <c r="N1209" s="29">
        <v>-1.9203729808000001</v>
      </c>
      <c r="O1209" s="30" t="s">
        <v>25</v>
      </c>
      <c r="P1209" s="29">
        <v>-4.3122431086999997</v>
      </c>
      <c r="Q1209" s="28" t="s">
        <v>25</v>
      </c>
      <c r="R1209" s="29">
        <v>-1.9361971958999999</v>
      </c>
      <c r="S1209" s="30" t="s">
        <v>25</v>
      </c>
      <c r="T1209" s="29">
        <v>-3.4595732699999999</v>
      </c>
      <c r="U1209" s="30" t="s">
        <v>25</v>
      </c>
      <c r="V1209" s="30">
        <f t="shared" si="179"/>
        <v>-1.9361971958999999</v>
      </c>
      <c r="W1209" s="30">
        <f t="shared" si="180"/>
        <v>2.6154631947574947E-2</v>
      </c>
      <c r="X1209" s="30">
        <f t="shared" si="182"/>
        <v>-3.3616919326999999</v>
      </c>
      <c r="Y1209" s="30">
        <f t="shared" si="181"/>
        <v>0.46605654771992894</v>
      </c>
      <c r="Z1209" s="31">
        <f t="shared" si="183"/>
        <v>0.49221117966750388</v>
      </c>
    </row>
    <row r="1210" spans="1:28" x14ac:dyDescent="0.3">
      <c r="A1210" s="28" t="s">
        <v>26</v>
      </c>
      <c r="B1210" s="29">
        <v>-2.0765678503</v>
      </c>
      <c r="C1210" s="30" t="s">
        <v>26</v>
      </c>
      <c r="D1210" s="29">
        <v>-6.3384571136999996</v>
      </c>
      <c r="E1210" s="28" t="s">
        <v>26</v>
      </c>
      <c r="F1210" s="29">
        <v>-2.0723168135000001</v>
      </c>
      <c r="G1210" s="30" t="s">
        <v>26</v>
      </c>
      <c r="H1210" s="29">
        <v>-6.6159190820999996</v>
      </c>
      <c r="I1210" s="28" t="s">
        <v>26</v>
      </c>
      <c r="J1210" s="29">
        <v>-2.0142810124000001</v>
      </c>
      <c r="K1210" s="30" t="s">
        <v>26</v>
      </c>
      <c r="L1210" s="29">
        <v>-6.9460878553000001</v>
      </c>
      <c r="M1210" s="28" t="s">
        <v>26</v>
      </c>
      <c r="N1210" s="29">
        <v>-2.0742168044999998</v>
      </c>
      <c r="O1210" s="30" t="s">
        <v>26</v>
      </c>
      <c r="P1210" s="29">
        <v>-6.8052069285999996</v>
      </c>
      <c r="Q1210" s="28" t="s">
        <v>26</v>
      </c>
      <c r="R1210" s="29">
        <v>-2.0164484941</v>
      </c>
      <c r="S1210" s="30" t="s">
        <v>26</v>
      </c>
      <c r="T1210" s="29">
        <v>-7.5143918706999999</v>
      </c>
      <c r="U1210" s="30" t="s">
        <v>26</v>
      </c>
      <c r="V1210" s="30">
        <f t="shared" si="179"/>
        <v>-2.0723168135000001</v>
      </c>
      <c r="W1210" s="30">
        <f t="shared" si="180"/>
        <v>3.2361083125767118E-2</v>
      </c>
      <c r="X1210" s="30">
        <f t="shared" si="182"/>
        <v>-6.8052069285999996</v>
      </c>
      <c r="Y1210" s="30">
        <f t="shared" si="181"/>
        <v>0.4384480035014563</v>
      </c>
      <c r="Z1210" s="31">
        <f t="shared" si="183"/>
        <v>0.47080908662722343</v>
      </c>
    </row>
    <row r="1211" spans="1:28" x14ac:dyDescent="0.3">
      <c r="A1211" s="28" t="s">
        <v>27</v>
      </c>
      <c r="B1211" s="29">
        <v>-2.1831288456000002</v>
      </c>
      <c r="C1211" s="30" t="s">
        <v>27</v>
      </c>
      <c r="D1211" s="29">
        <v>-10.8424999435</v>
      </c>
      <c r="E1211" s="28" t="s">
        <v>27</v>
      </c>
      <c r="F1211" s="29">
        <v>-2.2666414256</v>
      </c>
      <c r="G1211" s="30" t="s">
        <v>27</v>
      </c>
      <c r="H1211" s="29">
        <v>-10.533735054099999</v>
      </c>
      <c r="I1211" s="28" t="s">
        <v>27</v>
      </c>
      <c r="J1211" s="29">
        <v>-2.1897705539999999</v>
      </c>
      <c r="K1211" s="30" t="s">
        <v>27</v>
      </c>
      <c r="L1211" s="29">
        <v>-10.3977578741</v>
      </c>
      <c r="M1211" s="28" t="s">
        <v>27</v>
      </c>
      <c r="N1211" s="29">
        <v>-2.1533080055</v>
      </c>
      <c r="O1211" s="30" t="s">
        <v>27</v>
      </c>
      <c r="P1211" s="29">
        <v>-10.4061657362</v>
      </c>
      <c r="Q1211" s="28" t="s">
        <v>27</v>
      </c>
      <c r="R1211" s="29">
        <v>-2.1459692266000001</v>
      </c>
      <c r="S1211" s="30" t="s">
        <v>27</v>
      </c>
      <c r="T1211" s="29">
        <v>-11.004568729700001</v>
      </c>
      <c r="U1211" s="30" t="s">
        <v>27</v>
      </c>
      <c r="V1211" s="30">
        <f t="shared" si="179"/>
        <v>-2.1831288456000002</v>
      </c>
      <c r="W1211" s="30">
        <f t="shared" si="180"/>
        <v>4.7909231428652777E-2</v>
      </c>
      <c r="X1211" s="30">
        <f t="shared" si="182"/>
        <v>-10.533735054099999</v>
      </c>
      <c r="Y1211" s="30">
        <f t="shared" si="181"/>
        <v>0.27318578118369741</v>
      </c>
      <c r="Z1211" s="31">
        <f t="shared" si="183"/>
        <v>0.32109501261235018</v>
      </c>
    </row>
    <row r="1212" spans="1:28" x14ac:dyDescent="0.3">
      <c r="A1212" s="28" t="s">
        <v>28</v>
      </c>
      <c r="B1212" s="29">
        <v>-2.2886979424999998</v>
      </c>
      <c r="C1212" s="30" t="s">
        <v>28</v>
      </c>
      <c r="D1212" s="29">
        <v>-13.404460117299999</v>
      </c>
      <c r="E1212" s="28" t="s">
        <v>28</v>
      </c>
      <c r="F1212" s="29">
        <v>-2.3843874641</v>
      </c>
      <c r="G1212" s="30" t="s">
        <v>28</v>
      </c>
      <c r="H1212" s="29">
        <v>-13.1064990026</v>
      </c>
      <c r="I1212" s="28" t="s">
        <v>28</v>
      </c>
      <c r="J1212" s="29">
        <v>-2.2753846256000001</v>
      </c>
      <c r="K1212" s="30" t="s">
        <v>28</v>
      </c>
      <c r="L1212" s="29">
        <v>-13.2235780829</v>
      </c>
      <c r="M1212" s="28" t="s">
        <v>28</v>
      </c>
      <c r="N1212" s="29">
        <v>-2.2951691875</v>
      </c>
      <c r="O1212" s="30" t="s">
        <v>28</v>
      </c>
      <c r="P1212" s="29">
        <v>-14.100856476400001</v>
      </c>
      <c r="Q1212" s="28" t="s">
        <v>28</v>
      </c>
      <c r="R1212" s="29">
        <v>-2.2228862321</v>
      </c>
      <c r="S1212" s="30" t="s">
        <v>28</v>
      </c>
      <c r="T1212" s="29">
        <v>-12.4958038777</v>
      </c>
      <c r="U1212" s="30" t="s">
        <v>28</v>
      </c>
      <c r="V1212" s="30">
        <f t="shared" si="179"/>
        <v>-2.2886979424999998</v>
      </c>
      <c r="W1212" s="30">
        <f t="shared" si="180"/>
        <v>5.8310929789192764E-2</v>
      </c>
      <c r="X1212" s="30">
        <f t="shared" si="182"/>
        <v>-13.2235780829</v>
      </c>
      <c r="Y1212" s="30">
        <f t="shared" si="181"/>
        <v>0.57805676785875426</v>
      </c>
      <c r="Z1212" s="31">
        <f t="shared" si="183"/>
        <v>0.63636769764794698</v>
      </c>
    </row>
    <row r="1213" spans="1:28" x14ac:dyDescent="0.3">
      <c r="A1213" s="28" t="s">
        <v>29</v>
      </c>
      <c r="B1213" s="29">
        <v>-2.5133040135</v>
      </c>
      <c r="C1213" s="30" t="s">
        <v>29</v>
      </c>
      <c r="D1213" s="29">
        <v>-14.8563668251</v>
      </c>
      <c r="E1213" s="28" t="s">
        <v>29</v>
      </c>
      <c r="F1213" s="29">
        <v>-2.4967702911999998</v>
      </c>
      <c r="G1213" s="30" t="s">
        <v>29</v>
      </c>
      <c r="H1213" s="29">
        <v>-15.657380636499999</v>
      </c>
      <c r="I1213" s="28" t="s">
        <v>29</v>
      </c>
      <c r="J1213" s="29">
        <v>-2.4945484016999999</v>
      </c>
      <c r="K1213" s="30" t="s">
        <v>29</v>
      </c>
      <c r="L1213" s="29">
        <v>-15.579137338300001</v>
      </c>
      <c r="M1213" s="28" t="s">
        <v>29</v>
      </c>
      <c r="N1213" s="29">
        <v>-2.4347367401</v>
      </c>
      <c r="O1213" s="30" t="s">
        <v>29</v>
      </c>
      <c r="P1213" s="29">
        <v>-16.444382685200001</v>
      </c>
      <c r="Q1213" s="28" t="s">
        <v>29</v>
      </c>
      <c r="R1213" s="29">
        <v>-2.4453900615999999</v>
      </c>
      <c r="S1213" s="30" t="s">
        <v>29</v>
      </c>
      <c r="T1213" s="29">
        <v>-14.962779451599999</v>
      </c>
      <c r="U1213" s="30" t="s">
        <v>29</v>
      </c>
      <c r="V1213" s="30">
        <f t="shared" si="179"/>
        <v>-2.4945484016999999</v>
      </c>
      <c r="W1213" s="30">
        <f t="shared" si="180"/>
        <v>3.4648777057617375E-2</v>
      </c>
      <c r="X1213" s="30">
        <f t="shared" si="182"/>
        <v>-15.579137338300001</v>
      </c>
      <c r="Y1213" s="30">
        <f t="shared" si="181"/>
        <v>0.63752639556695168</v>
      </c>
      <c r="Z1213" s="31">
        <f t="shared" si="183"/>
        <v>0.67217517262456905</v>
      </c>
    </row>
    <row r="1214" spans="1:28" x14ac:dyDescent="0.3">
      <c r="A1214" s="28" t="s">
        <v>5</v>
      </c>
      <c r="B1214" s="29">
        <v>-2.7084089069999999</v>
      </c>
      <c r="C1214" s="30" t="s">
        <v>5</v>
      </c>
      <c r="D1214" s="29">
        <v>-17.9531096017</v>
      </c>
      <c r="E1214" s="28" t="s">
        <v>5</v>
      </c>
      <c r="F1214" s="29">
        <v>-2.7041174670000001</v>
      </c>
      <c r="G1214" s="30" t="s">
        <v>5</v>
      </c>
      <c r="H1214" s="29">
        <v>-19.081639106600001</v>
      </c>
      <c r="I1214" s="28" t="s">
        <v>5</v>
      </c>
      <c r="J1214" s="29">
        <v>-2.6017587596</v>
      </c>
      <c r="K1214" s="30" t="s">
        <v>5</v>
      </c>
      <c r="L1214" s="29">
        <v>-18.063677660100002</v>
      </c>
      <c r="M1214" s="28" t="s">
        <v>5</v>
      </c>
      <c r="N1214" s="29">
        <v>-2.6753470497</v>
      </c>
      <c r="O1214" s="30" t="s">
        <v>5</v>
      </c>
      <c r="P1214" s="29">
        <v>-18.9196783973</v>
      </c>
      <c r="Q1214" s="28" t="s">
        <v>5</v>
      </c>
      <c r="R1214" s="29">
        <v>-2.5796771033999999</v>
      </c>
      <c r="S1214" s="30" t="s">
        <v>5</v>
      </c>
      <c r="T1214" s="29">
        <v>-18.639170255700002</v>
      </c>
      <c r="U1214" s="30" t="s">
        <v>5</v>
      </c>
      <c r="V1214" s="30">
        <f t="shared" si="179"/>
        <v>-2.6753470497</v>
      </c>
      <c r="W1214" s="30">
        <f t="shared" si="180"/>
        <v>5.9541437106643107E-2</v>
      </c>
      <c r="X1214" s="30">
        <f t="shared" si="182"/>
        <v>-18.639170255700002</v>
      </c>
      <c r="Y1214" s="30">
        <f t="shared" si="181"/>
        <v>0.50455960330163574</v>
      </c>
      <c r="Z1214" s="31">
        <f t="shared" si="183"/>
        <v>0.5641010404082788</v>
      </c>
    </row>
    <row r="1215" spans="1:28" x14ac:dyDescent="0.3">
      <c r="A1215" s="28" t="s">
        <v>30</v>
      </c>
      <c r="B1215" s="29">
        <v>-2.8213794166000001</v>
      </c>
      <c r="C1215" s="30" t="s">
        <v>30</v>
      </c>
      <c r="D1215" s="29">
        <v>-20.951371579900002</v>
      </c>
      <c r="E1215" s="28" t="s">
        <v>30</v>
      </c>
      <c r="F1215" s="29">
        <v>-2.8076073510000001</v>
      </c>
      <c r="G1215" s="30" t="s">
        <v>30</v>
      </c>
      <c r="H1215" s="29">
        <v>-20.9613367824</v>
      </c>
      <c r="I1215" s="28" t="s">
        <v>30</v>
      </c>
      <c r="J1215" s="29">
        <v>-2.8148262170999998</v>
      </c>
      <c r="K1215" s="30" t="s">
        <v>30</v>
      </c>
      <c r="L1215" s="29">
        <v>-20.630590423299999</v>
      </c>
      <c r="M1215" s="28" t="s">
        <v>30</v>
      </c>
      <c r="N1215" s="29">
        <v>-2.8340683232999999</v>
      </c>
      <c r="O1215" s="30" t="s">
        <v>30</v>
      </c>
      <c r="P1215" s="29">
        <v>-20.3050479194</v>
      </c>
      <c r="Q1215" s="28" t="s">
        <v>30</v>
      </c>
      <c r="R1215" s="29">
        <v>-2.7978819633000001</v>
      </c>
      <c r="S1215" s="30" t="s">
        <v>30</v>
      </c>
      <c r="T1215" s="29">
        <v>-22.249489589300001</v>
      </c>
      <c r="U1215" s="30" t="s">
        <v>30</v>
      </c>
      <c r="V1215" s="30">
        <f t="shared" si="179"/>
        <v>-2.8148262170999998</v>
      </c>
      <c r="W1215" s="30">
        <f t="shared" si="180"/>
        <v>1.3710306645096169E-2</v>
      </c>
      <c r="X1215" s="30">
        <f t="shared" si="182"/>
        <v>-20.951371579900002</v>
      </c>
      <c r="Y1215" s="30">
        <f t="shared" si="181"/>
        <v>0.73867977551120956</v>
      </c>
      <c r="Z1215" s="31">
        <f t="shared" si="183"/>
        <v>0.75239008215630576</v>
      </c>
    </row>
    <row r="1216" spans="1:28" x14ac:dyDescent="0.3">
      <c r="A1216" s="28" t="s">
        <v>31</v>
      </c>
      <c r="B1216" s="29">
        <v>-3.0392257360000001</v>
      </c>
      <c r="C1216" s="30" t="s">
        <v>31</v>
      </c>
      <c r="D1216" s="29">
        <v>-25.590502511</v>
      </c>
      <c r="E1216" s="28" t="s">
        <v>31</v>
      </c>
      <c r="F1216" s="29">
        <v>-3.0303508254999998</v>
      </c>
      <c r="G1216" s="30" t="s">
        <v>31</v>
      </c>
      <c r="H1216" s="29">
        <v>-23.2754573462</v>
      </c>
      <c r="I1216" s="28" t="s">
        <v>31</v>
      </c>
      <c r="J1216" s="29">
        <v>-2.9754821643999998</v>
      </c>
      <c r="K1216" s="30" t="s">
        <v>31</v>
      </c>
      <c r="L1216" s="29">
        <v>-22.756916849900001</v>
      </c>
      <c r="M1216" s="28" t="s">
        <v>31</v>
      </c>
      <c r="N1216" s="29">
        <v>-2.9508452531999998</v>
      </c>
      <c r="O1216" s="30" t="s">
        <v>31</v>
      </c>
      <c r="P1216" s="29">
        <v>-22.287996417199999</v>
      </c>
      <c r="Q1216" s="28" t="s">
        <v>31</v>
      </c>
      <c r="R1216" s="29">
        <v>-3.017429688</v>
      </c>
      <c r="S1216" s="30" t="s">
        <v>31</v>
      </c>
      <c r="T1216" s="29">
        <v>-23.7552561342</v>
      </c>
      <c r="U1216" s="30" t="s">
        <v>31</v>
      </c>
      <c r="V1216" s="30">
        <f t="shared" si="179"/>
        <v>-3.017429688</v>
      </c>
      <c r="W1216" s="30">
        <f t="shared" si="180"/>
        <v>3.789914595628948E-2</v>
      </c>
      <c r="X1216" s="30">
        <f t="shared" si="182"/>
        <v>-23.2754573462</v>
      </c>
      <c r="Y1216" s="30">
        <f t="shared" si="181"/>
        <v>1.2748903200370028</v>
      </c>
      <c r="Z1216" s="31">
        <f t="shared" si="183"/>
        <v>1.3127894659932922</v>
      </c>
    </row>
    <row r="1217" spans="1:26" x14ac:dyDescent="0.3">
      <c r="A1217" s="28" t="s">
        <v>32</v>
      </c>
      <c r="B1217" s="29">
        <v>-3.2573918280999998</v>
      </c>
      <c r="C1217" s="30" t="s">
        <v>32</v>
      </c>
      <c r="D1217" s="29">
        <v>-25.933854284599999</v>
      </c>
      <c r="E1217" s="28" t="s">
        <v>32</v>
      </c>
      <c r="F1217" s="29">
        <v>-3.2360385638000002</v>
      </c>
      <c r="G1217" s="30" t="s">
        <v>32</v>
      </c>
      <c r="H1217" s="29">
        <v>-26.1901247459</v>
      </c>
      <c r="I1217" s="28" t="s">
        <v>32</v>
      </c>
      <c r="J1217" s="29">
        <v>-3.2078565362</v>
      </c>
      <c r="K1217" s="30" t="s">
        <v>32</v>
      </c>
      <c r="L1217" s="29">
        <v>-25.346211497100001</v>
      </c>
      <c r="M1217" s="28" t="s">
        <v>32</v>
      </c>
      <c r="N1217" s="29">
        <v>-3.2045892484</v>
      </c>
      <c r="O1217" s="30" t="s">
        <v>32</v>
      </c>
      <c r="P1217" s="29">
        <v>-25.3109332943</v>
      </c>
      <c r="Q1217" s="28" t="s">
        <v>32</v>
      </c>
      <c r="R1217" s="29">
        <v>-3.2068399605</v>
      </c>
      <c r="S1217" s="30" t="s">
        <v>32</v>
      </c>
      <c r="T1217" s="29">
        <v>-25.3370480697</v>
      </c>
      <c r="U1217" s="30" t="s">
        <v>32</v>
      </c>
      <c r="V1217" s="30">
        <f t="shared" si="179"/>
        <v>-3.2078565362</v>
      </c>
      <c r="W1217" s="30">
        <f t="shared" si="180"/>
        <v>2.3351584137732678E-2</v>
      </c>
      <c r="X1217" s="30">
        <f t="shared" si="182"/>
        <v>-25.346211497100001</v>
      </c>
      <c r="Y1217" s="30">
        <f t="shared" si="181"/>
        <v>0.41049508586383299</v>
      </c>
      <c r="Z1217" s="31">
        <f t="shared" si="183"/>
        <v>0.43384667000156568</v>
      </c>
    </row>
    <row r="1218" spans="1:26" x14ac:dyDescent="0.3">
      <c r="A1218" s="28" t="s">
        <v>33</v>
      </c>
      <c r="B1218" s="29">
        <v>-3.4633596538</v>
      </c>
      <c r="C1218" s="30" t="s">
        <v>33</v>
      </c>
      <c r="D1218" s="29">
        <v>-26.8797889121</v>
      </c>
      <c r="E1218" s="28" t="s">
        <v>33</v>
      </c>
      <c r="F1218" s="29">
        <v>-3.4873073386</v>
      </c>
      <c r="G1218" s="30" t="s">
        <v>33</v>
      </c>
      <c r="H1218" s="29">
        <v>-27.3423131463</v>
      </c>
      <c r="I1218" s="28" t="s">
        <v>33</v>
      </c>
      <c r="J1218" s="29">
        <v>-3.3758091344999999</v>
      </c>
      <c r="K1218" s="30" t="s">
        <v>33</v>
      </c>
      <c r="L1218" s="29">
        <v>-26.835930846</v>
      </c>
      <c r="M1218" s="28" t="s">
        <v>33</v>
      </c>
      <c r="N1218" s="29">
        <v>-3.4380573633</v>
      </c>
      <c r="O1218" s="30" t="s">
        <v>33</v>
      </c>
      <c r="P1218" s="29">
        <v>-26.740945659200001</v>
      </c>
      <c r="Q1218" s="28" t="s">
        <v>33</v>
      </c>
      <c r="R1218" s="29">
        <v>-3.3405178125999999</v>
      </c>
      <c r="S1218" s="30" t="s">
        <v>33</v>
      </c>
      <c r="T1218" s="29">
        <v>-27.6720259672</v>
      </c>
      <c r="U1218" s="30" t="s">
        <v>33</v>
      </c>
      <c r="V1218" s="30">
        <f t="shared" si="179"/>
        <v>-3.4380573633</v>
      </c>
      <c r="W1218" s="30">
        <f t="shared" si="180"/>
        <v>6.1240414253888473E-2</v>
      </c>
      <c r="X1218" s="30">
        <f t="shared" si="182"/>
        <v>-26.8797889121</v>
      </c>
      <c r="Y1218" s="30">
        <f t="shared" si="181"/>
        <v>0.39777716172179045</v>
      </c>
      <c r="Z1218" s="31">
        <f t="shared" si="183"/>
        <v>0.45901757597567894</v>
      </c>
    </row>
    <row r="1219" spans="1:26" x14ac:dyDescent="0.3">
      <c r="A1219" s="28" t="s">
        <v>34</v>
      </c>
      <c r="B1219" s="29">
        <v>-5.6545051494000003</v>
      </c>
      <c r="C1219" s="30" t="s">
        <v>34</v>
      </c>
      <c r="D1219" s="29">
        <v>-43.086128502100003</v>
      </c>
      <c r="E1219" s="28" t="s">
        <v>34</v>
      </c>
      <c r="F1219" s="29">
        <v>-5.6316566704</v>
      </c>
      <c r="G1219" s="30" t="s">
        <v>34</v>
      </c>
      <c r="H1219" s="29">
        <v>-42.022215242999998</v>
      </c>
      <c r="I1219" s="28" t="s">
        <v>34</v>
      </c>
      <c r="J1219" s="29">
        <v>-5.4523598738999999</v>
      </c>
      <c r="K1219" s="30" t="s">
        <v>34</v>
      </c>
      <c r="L1219" s="29">
        <v>-42.576004064800003</v>
      </c>
      <c r="M1219" s="28" t="s">
        <v>34</v>
      </c>
      <c r="N1219" s="29">
        <v>-5.5787902783999996</v>
      </c>
      <c r="O1219" s="30" t="s">
        <v>34</v>
      </c>
      <c r="P1219" s="29">
        <v>-42.965681215099998</v>
      </c>
      <c r="Q1219" s="28" t="s">
        <v>34</v>
      </c>
      <c r="R1219" s="29">
        <v>-5.4503331682000002</v>
      </c>
      <c r="S1219" s="30" t="s">
        <v>34</v>
      </c>
      <c r="T1219" s="29">
        <v>-43.146805068500001</v>
      </c>
      <c r="U1219" s="30" t="s">
        <v>34</v>
      </c>
      <c r="V1219" s="30">
        <f t="shared" si="179"/>
        <v>-5.5787902783999996</v>
      </c>
      <c r="W1219" s="30">
        <f t="shared" si="180"/>
        <v>9.7240448879198568E-2</v>
      </c>
      <c r="X1219" s="30">
        <f t="shared" si="182"/>
        <v>-42.965681215099998</v>
      </c>
      <c r="Y1219" s="30">
        <f t="shared" si="181"/>
        <v>0.46809763147851269</v>
      </c>
      <c r="Z1219" s="31">
        <f t="shared" si="183"/>
        <v>0.56533808035771127</v>
      </c>
    </row>
    <row r="1220" spans="1:26" x14ac:dyDescent="0.3">
      <c r="A1220" s="28" t="s">
        <v>35</v>
      </c>
      <c r="B1220" s="29">
        <v>-7.6250769489000003</v>
      </c>
      <c r="C1220" s="30" t="s">
        <v>35</v>
      </c>
      <c r="D1220" s="29">
        <v>-52.848948060600001</v>
      </c>
      <c r="E1220" s="28" t="s">
        <v>35</v>
      </c>
      <c r="F1220" s="29">
        <v>-7.5578464323999999</v>
      </c>
      <c r="G1220" s="30" t="s">
        <v>35</v>
      </c>
      <c r="H1220" s="29">
        <v>-52.108684102399998</v>
      </c>
      <c r="I1220" s="28" t="s">
        <v>35</v>
      </c>
      <c r="J1220" s="29">
        <v>-7.4689052880000002</v>
      </c>
      <c r="K1220" s="30" t="s">
        <v>35</v>
      </c>
      <c r="L1220" s="29">
        <v>-51.2389552028</v>
      </c>
      <c r="M1220" s="28" t="s">
        <v>35</v>
      </c>
      <c r="N1220" s="29">
        <v>-7.5050175454000003</v>
      </c>
      <c r="O1220" s="30" t="s">
        <v>35</v>
      </c>
      <c r="P1220" s="29">
        <v>-51.684517342600003</v>
      </c>
      <c r="Q1220" s="28" t="s">
        <v>35</v>
      </c>
      <c r="R1220" s="29">
        <v>-7.5105386448999996</v>
      </c>
      <c r="S1220" s="30" t="s">
        <v>35</v>
      </c>
      <c r="T1220" s="29">
        <v>-51.089388680299997</v>
      </c>
      <c r="U1220" s="30" t="s">
        <v>35</v>
      </c>
      <c r="V1220" s="30">
        <f t="shared" si="179"/>
        <v>-7.5105386448999996</v>
      </c>
      <c r="W1220" s="30">
        <f t="shared" si="180"/>
        <v>6.0187279709692329E-2</v>
      </c>
      <c r="X1220" s="30">
        <f t="shared" si="182"/>
        <v>-51.684517342600003</v>
      </c>
      <c r="Y1220" s="30">
        <f t="shared" si="181"/>
        <v>0.71212353865043132</v>
      </c>
      <c r="Z1220" s="31">
        <f t="shared" si="183"/>
        <v>0.77231081836012361</v>
      </c>
    </row>
    <row r="1221" spans="1:26" x14ac:dyDescent="0.3">
      <c r="A1221" s="28" t="s">
        <v>36</v>
      </c>
      <c r="B1221" s="29">
        <v>-9.2157881285999999</v>
      </c>
      <c r="C1221" s="30" t="s">
        <v>36</v>
      </c>
      <c r="D1221" s="29">
        <v>302.43812884179999</v>
      </c>
      <c r="E1221" s="28" t="s">
        <v>36</v>
      </c>
      <c r="F1221" s="29">
        <v>-9.1859243226</v>
      </c>
      <c r="G1221" s="30" t="s">
        <v>36</v>
      </c>
      <c r="H1221" s="29">
        <v>302.18923795590001</v>
      </c>
      <c r="I1221" s="28" t="s">
        <v>36</v>
      </c>
      <c r="J1221" s="29">
        <v>-9.1928110592000003</v>
      </c>
      <c r="K1221" s="30" t="s">
        <v>36</v>
      </c>
      <c r="L1221" s="29">
        <v>302.79667194349997</v>
      </c>
      <c r="M1221" s="28" t="s">
        <v>36</v>
      </c>
      <c r="N1221" s="29">
        <v>-9.1729264902000001</v>
      </c>
      <c r="O1221" s="30" t="s">
        <v>36</v>
      </c>
      <c r="P1221" s="29">
        <v>302.78335898</v>
      </c>
      <c r="Q1221" s="28" t="s">
        <v>36</v>
      </c>
      <c r="R1221" s="29">
        <v>-9.0116935953000006</v>
      </c>
      <c r="S1221" s="30" t="s">
        <v>36</v>
      </c>
      <c r="T1221" s="29">
        <v>300.10075840539997</v>
      </c>
      <c r="U1221" s="30" t="s">
        <v>36</v>
      </c>
      <c r="V1221" s="30">
        <f t="shared" si="179"/>
        <v>-9.1859243226</v>
      </c>
      <c r="W1221" s="30">
        <f t="shared" si="180"/>
        <v>8.2060705130895528E-2</v>
      </c>
      <c r="X1221" s="30">
        <f t="shared" si="182"/>
        <v>302.43812884179999</v>
      </c>
      <c r="Y1221" s="30">
        <f t="shared" si="181"/>
        <v>1.1251924233285087</v>
      </c>
      <c r="Z1221" s="31">
        <f t="shared" si="183"/>
        <v>1.2072531284594041</v>
      </c>
    </row>
    <row r="1222" spans="1:26" x14ac:dyDescent="0.3">
      <c r="A1222" s="28" t="s">
        <v>37</v>
      </c>
      <c r="B1222" s="29">
        <v>-10.696526777300001</v>
      </c>
      <c r="C1222" s="30" t="s">
        <v>37</v>
      </c>
      <c r="D1222" s="29">
        <v>298.16918190209998</v>
      </c>
      <c r="E1222" s="28" t="s">
        <v>37</v>
      </c>
      <c r="F1222" s="29">
        <v>-10.808894517000001</v>
      </c>
      <c r="G1222" s="30" t="s">
        <v>37</v>
      </c>
      <c r="H1222" s="29">
        <v>298.2272999772</v>
      </c>
      <c r="I1222" s="28" t="s">
        <v>37</v>
      </c>
      <c r="J1222" s="29">
        <v>-10.481719034099999</v>
      </c>
      <c r="K1222" s="30" t="s">
        <v>37</v>
      </c>
      <c r="L1222" s="29">
        <v>297.32512632330003</v>
      </c>
      <c r="M1222" s="28" t="s">
        <v>37</v>
      </c>
      <c r="N1222" s="29">
        <v>-10.548541542700001</v>
      </c>
      <c r="O1222" s="30" t="s">
        <v>37</v>
      </c>
      <c r="P1222" s="29">
        <v>298.1139781343</v>
      </c>
      <c r="Q1222" s="28" t="s">
        <v>37</v>
      </c>
      <c r="R1222" s="29">
        <v>-10.6219096172</v>
      </c>
      <c r="S1222" s="30" t="s">
        <v>37</v>
      </c>
      <c r="T1222" s="29">
        <v>297.07242199450002</v>
      </c>
      <c r="U1222" s="30" t="s">
        <v>37</v>
      </c>
      <c r="V1222" s="30">
        <f t="shared" si="179"/>
        <v>-10.6219096172</v>
      </c>
      <c r="W1222" s="30">
        <f t="shared" si="180"/>
        <v>0.12757910641975151</v>
      </c>
      <c r="X1222" s="30">
        <f t="shared" si="182"/>
        <v>298.1139781343</v>
      </c>
      <c r="Y1222" s="30">
        <f t="shared" si="181"/>
        <v>0.54098176625079319</v>
      </c>
      <c r="Z1222" s="31">
        <f t="shared" si="183"/>
        <v>0.66856087267054476</v>
      </c>
    </row>
    <row r="1223" spans="1:26" x14ac:dyDescent="0.3">
      <c r="A1223" s="28" t="s">
        <v>38</v>
      </c>
      <c r="B1223" s="29">
        <v>-11.9178192384</v>
      </c>
      <c r="C1223" s="30" t="s">
        <v>38</v>
      </c>
      <c r="D1223" s="29">
        <v>-62.031005544700001</v>
      </c>
      <c r="E1223" s="28" t="s">
        <v>38</v>
      </c>
      <c r="F1223" s="29">
        <v>-11.8597662117</v>
      </c>
      <c r="G1223" s="30" t="s">
        <v>38</v>
      </c>
      <c r="H1223" s="29">
        <v>-64.891145120499999</v>
      </c>
      <c r="I1223" s="28" t="s">
        <v>38</v>
      </c>
      <c r="J1223" s="29">
        <v>-11.8141913115</v>
      </c>
      <c r="K1223" s="30" t="s">
        <v>38</v>
      </c>
      <c r="L1223" s="29">
        <v>-66.9190831027</v>
      </c>
      <c r="M1223" s="28" t="s">
        <v>38</v>
      </c>
      <c r="N1223" s="29">
        <v>-11.7374897888</v>
      </c>
      <c r="O1223" s="30" t="s">
        <v>38</v>
      </c>
      <c r="P1223" s="29">
        <v>-66.643969783399996</v>
      </c>
      <c r="Q1223" s="28" t="s">
        <v>38</v>
      </c>
      <c r="R1223" s="29">
        <v>-11.927123573799999</v>
      </c>
      <c r="S1223" s="30" t="s">
        <v>38</v>
      </c>
      <c r="T1223" s="29">
        <v>-65.929140422800003</v>
      </c>
      <c r="U1223" s="30" t="s">
        <v>38</v>
      </c>
      <c r="V1223" s="30">
        <f t="shared" si="179"/>
        <v>-11.8597662117</v>
      </c>
      <c r="W1223" s="30">
        <f t="shared" si="180"/>
        <v>7.8382901009578662E-2</v>
      </c>
      <c r="X1223" s="30">
        <f t="shared" si="182"/>
        <v>-65.929140422800003</v>
      </c>
      <c r="Y1223" s="30">
        <f t="shared" si="181"/>
        <v>1.9796162642075583</v>
      </c>
      <c r="Z1223" s="31">
        <f t="shared" si="183"/>
        <v>2.057999165217137</v>
      </c>
    </row>
    <row r="1224" spans="1:26" x14ac:dyDescent="0.3">
      <c r="A1224" s="28" t="s">
        <v>39</v>
      </c>
      <c r="B1224" s="29">
        <v>-12.8942252544</v>
      </c>
      <c r="C1224" s="30" t="s">
        <v>39</v>
      </c>
      <c r="D1224" s="29">
        <v>-65.340022964599996</v>
      </c>
      <c r="E1224" s="28" t="s">
        <v>39</v>
      </c>
      <c r="F1224" s="29">
        <v>-13.032197428</v>
      </c>
      <c r="G1224" s="30" t="s">
        <v>39</v>
      </c>
      <c r="H1224" s="29">
        <v>292.2260810862</v>
      </c>
      <c r="I1224" s="28" t="s">
        <v>39</v>
      </c>
      <c r="J1224" s="29">
        <v>-12.887539612899999</v>
      </c>
      <c r="K1224" s="30" t="s">
        <v>39</v>
      </c>
      <c r="L1224" s="29">
        <v>292.08353146690001</v>
      </c>
      <c r="M1224" s="28" t="s">
        <v>39</v>
      </c>
      <c r="N1224" s="29">
        <v>-12.8050830667</v>
      </c>
      <c r="O1224" s="30" t="s">
        <v>39</v>
      </c>
      <c r="P1224" s="29">
        <v>289.83326377899999</v>
      </c>
      <c r="Q1224" s="28" t="s">
        <v>39</v>
      </c>
      <c r="R1224" s="29">
        <v>-12.929482836</v>
      </c>
      <c r="S1224" s="30" t="s">
        <v>39</v>
      </c>
      <c r="T1224" s="29">
        <v>292.31196267199999</v>
      </c>
      <c r="U1224" s="30" t="s">
        <v>39</v>
      </c>
      <c r="V1224" s="30">
        <f t="shared" si="179"/>
        <v>-12.8942252544</v>
      </c>
      <c r="W1224" s="30">
        <f t="shared" si="180"/>
        <v>8.2268210064240274E-2</v>
      </c>
      <c r="X1224" s="30">
        <f t="shared" si="182"/>
        <v>292.08353146690001</v>
      </c>
      <c r="Y1224" s="30">
        <f t="shared" si="181"/>
        <v>159.63789267886258</v>
      </c>
      <c r="Z1224" s="31">
        <f t="shared" si="183"/>
        <v>159.72016088892681</v>
      </c>
    </row>
    <row r="1225" spans="1:26" x14ac:dyDescent="0.3">
      <c r="A1225" s="28" t="s">
        <v>40</v>
      </c>
      <c r="B1225" s="29">
        <v>-13.8006239511</v>
      </c>
      <c r="C1225" s="30" t="s">
        <v>40</v>
      </c>
      <c r="D1225" s="29">
        <v>-70.825549753600001</v>
      </c>
      <c r="E1225" s="28" t="s">
        <v>40</v>
      </c>
      <c r="F1225" s="29">
        <v>-13.8040977217</v>
      </c>
      <c r="G1225" s="30" t="s">
        <v>40</v>
      </c>
      <c r="H1225" s="29">
        <v>-70.639353077999999</v>
      </c>
      <c r="I1225" s="28" t="s">
        <v>40</v>
      </c>
      <c r="J1225" s="29">
        <v>-13.9661884894</v>
      </c>
      <c r="K1225" s="30" t="s">
        <v>40</v>
      </c>
      <c r="L1225" s="29">
        <v>-65.8672435111</v>
      </c>
      <c r="M1225" s="28" t="s">
        <v>40</v>
      </c>
      <c r="N1225" s="29">
        <v>-13.8151064444</v>
      </c>
      <c r="O1225" s="30" t="s">
        <v>40</v>
      </c>
      <c r="P1225" s="29">
        <v>-70.238841315900004</v>
      </c>
      <c r="Q1225" s="28" t="s">
        <v>40</v>
      </c>
      <c r="R1225" s="29">
        <v>-13.803761898199999</v>
      </c>
      <c r="S1225" s="30" t="s">
        <v>40</v>
      </c>
      <c r="T1225" s="29">
        <v>-66.714496829599994</v>
      </c>
      <c r="U1225" s="30" t="s">
        <v>40</v>
      </c>
      <c r="V1225" s="30">
        <f t="shared" si="179"/>
        <v>-13.8040977217</v>
      </c>
      <c r="W1225" s="30">
        <f t="shared" si="180"/>
        <v>7.1893975774769567E-2</v>
      </c>
      <c r="X1225" s="30">
        <f t="shared" si="182"/>
        <v>-70.238841315900004</v>
      </c>
      <c r="Y1225" s="30">
        <f t="shared" si="181"/>
        <v>2.3712032652500987</v>
      </c>
      <c r="Z1225" s="31">
        <f t="shared" si="183"/>
        <v>2.4430972410248684</v>
      </c>
    </row>
    <row r="1226" spans="1:26" x14ac:dyDescent="0.3">
      <c r="A1226" s="28" t="s">
        <v>41</v>
      </c>
      <c r="B1226" s="29">
        <v>-14.7764362118</v>
      </c>
      <c r="C1226" s="30" t="s">
        <v>41</v>
      </c>
      <c r="D1226" s="29">
        <v>-72.203774963399994</v>
      </c>
      <c r="E1226" s="28" t="s">
        <v>41</v>
      </c>
      <c r="F1226" s="29">
        <v>-14.901361809200001</v>
      </c>
      <c r="G1226" s="30" t="s">
        <v>41</v>
      </c>
      <c r="H1226" s="29">
        <v>-71.512851048399995</v>
      </c>
      <c r="I1226" s="28" t="s">
        <v>41</v>
      </c>
      <c r="J1226" s="29">
        <v>-14.681481786799999</v>
      </c>
      <c r="K1226" s="30" t="s">
        <v>41</v>
      </c>
      <c r="L1226" s="29">
        <v>-70.768632736599997</v>
      </c>
      <c r="M1226" s="28" t="s">
        <v>41</v>
      </c>
      <c r="N1226" s="29">
        <v>-14.800260636300001</v>
      </c>
      <c r="O1226" s="30" t="s">
        <v>41</v>
      </c>
      <c r="P1226" s="29">
        <v>-70.947813931200002</v>
      </c>
      <c r="Q1226" s="28" t="s">
        <v>41</v>
      </c>
      <c r="R1226" s="29">
        <v>-14.773743275699999</v>
      </c>
      <c r="S1226" s="30" t="s">
        <v>41</v>
      </c>
      <c r="T1226" s="29">
        <v>-67.893450491500005</v>
      </c>
      <c r="U1226" s="30" t="s">
        <v>41</v>
      </c>
      <c r="V1226" s="30">
        <f t="shared" si="179"/>
        <v>-14.7764362118</v>
      </c>
      <c r="W1226" s="30">
        <f t="shared" si="180"/>
        <v>7.8541878052817843E-2</v>
      </c>
      <c r="X1226" s="30">
        <f t="shared" si="182"/>
        <v>-70.947813931200002</v>
      </c>
      <c r="Y1226" s="30">
        <f t="shared" si="181"/>
        <v>1.6476414556944838</v>
      </c>
      <c r="Z1226" s="31">
        <f t="shared" si="183"/>
        <v>1.7261833337473016</v>
      </c>
    </row>
    <row r="1227" spans="1:26" x14ac:dyDescent="0.3">
      <c r="A1227" s="28" t="s">
        <v>4</v>
      </c>
      <c r="B1227" s="29">
        <v>-15.752101398800001</v>
      </c>
      <c r="C1227" s="30" t="s">
        <v>4</v>
      </c>
      <c r="D1227" s="29">
        <v>-67.490136699999994</v>
      </c>
      <c r="E1227" s="28" t="s">
        <v>4</v>
      </c>
      <c r="F1227" s="29">
        <v>-15.5572454309</v>
      </c>
      <c r="G1227" s="30" t="s">
        <v>4</v>
      </c>
      <c r="H1227" s="29">
        <v>-71.736173487499997</v>
      </c>
      <c r="I1227" s="28" t="s">
        <v>4</v>
      </c>
      <c r="J1227" s="29">
        <v>-15.557672093700001</v>
      </c>
      <c r="K1227" s="30" t="s">
        <v>4</v>
      </c>
      <c r="L1227" s="29">
        <v>-71.663746092099998</v>
      </c>
      <c r="M1227" s="28" t="s">
        <v>4</v>
      </c>
      <c r="N1227" s="29">
        <v>-15.4976097683</v>
      </c>
      <c r="O1227" s="30" t="s">
        <v>4</v>
      </c>
      <c r="P1227" s="29">
        <v>-70.684618773799997</v>
      </c>
      <c r="Q1227" s="28" t="s">
        <v>4</v>
      </c>
      <c r="R1227" s="29">
        <v>-15.607561822899999</v>
      </c>
      <c r="S1227" s="30" t="s">
        <v>4</v>
      </c>
      <c r="T1227" s="29">
        <v>-72.109398421600005</v>
      </c>
      <c r="U1227" s="30" t="s">
        <v>4</v>
      </c>
      <c r="V1227" s="30">
        <f t="shared" si="179"/>
        <v>-15.557672093700001</v>
      </c>
      <c r="W1227" s="30">
        <f t="shared" si="180"/>
        <v>9.6359622722763216E-2</v>
      </c>
      <c r="X1227" s="30">
        <f t="shared" si="182"/>
        <v>-71.663746092099998</v>
      </c>
      <c r="Y1227" s="30">
        <f t="shared" si="181"/>
        <v>1.8898113870841147</v>
      </c>
      <c r="Z1227" s="31">
        <f t="shared" si="183"/>
        <v>1.9861710098068779</v>
      </c>
    </row>
    <row r="1228" spans="1:26" x14ac:dyDescent="0.3">
      <c r="A1228" s="28" t="s">
        <v>3</v>
      </c>
      <c r="B1228" s="29">
        <v>-21.136330523800002</v>
      </c>
      <c r="C1228" s="30" t="s">
        <v>3</v>
      </c>
      <c r="D1228" s="29">
        <v>-80.845495728700001</v>
      </c>
      <c r="E1228" s="28" t="s">
        <v>3</v>
      </c>
      <c r="F1228" s="29">
        <v>-21.131787177300001</v>
      </c>
      <c r="G1228" s="30" t="s">
        <v>3</v>
      </c>
      <c r="H1228" s="29">
        <v>-74.555981962700002</v>
      </c>
      <c r="I1228" s="28" t="s">
        <v>3</v>
      </c>
      <c r="J1228" s="29">
        <v>-21.138832552699999</v>
      </c>
      <c r="K1228" s="30" t="s">
        <v>3</v>
      </c>
      <c r="L1228" s="29">
        <v>-79.447995815900001</v>
      </c>
      <c r="M1228" s="28" t="s">
        <v>3</v>
      </c>
      <c r="N1228" s="29">
        <v>-21.0442423545</v>
      </c>
      <c r="O1228" s="30" t="s">
        <v>3</v>
      </c>
      <c r="P1228" s="29">
        <v>-72.108327133700001</v>
      </c>
      <c r="Q1228" s="28" t="s">
        <v>3</v>
      </c>
      <c r="R1228" s="29">
        <v>-21.052300664800001</v>
      </c>
      <c r="S1228" s="30" t="s">
        <v>3</v>
      </c>
      <c r="T1228" s="29">
        <v>-75.085833277199995</v>
      </c>
      <c r="U1228" s="30" t="s">
        <v>3</v>
      </c>
      <c r="V1228" s="30">
        <f t="shared" si="179"/>
        <v>-21.131787177300001</v>
      </c>
      <c r="W1228" s="30">
        <f t="shared" si="180"/>
        <v>4.8010414933422882E-2</v>
      </c>
      <c r="X1228" s="30">
        <f t="shared" si="182"/>
        <v>-75.085833277199995</v>
      </c>
      <c r="Y1228" s="30">
        <f t="shared" si="181"/>
        <v>3.6262316070684406</v>
      </c>
      <c r="Z1228" s="31">
        <f t="shared" si="183"/>
        <v>3.6742420220018635</v>
      </c>
    </row>
    <row r="1229" spans="1:26" x14ac:dyDescent="0.3">
      <c r="A1229" s="28" t="s">
        <v>2</v>
      </c>
      <c r="B1229" s="29">
        <v>-24.436186187200001</v>
      </c>
      <c r="C1229" s="30" t="s">
        <v>2</v>
      </c>
      <c r="D1229" s="29">
        <v>-67.701233110800004</v>
      </c>
      <c r="E1229" s="28" t="s">
        <v>2</v>
      </c>
      <c r="F1229" s="29">
        <v>-24.084357332500002</v>
      </c>
      <c r="G1229" s="30" t="s">
        <v>2</v>
      </c>
      <c r="H1229" s="29">
        <v>-63.158840795899998</v>
      </c>
      <c r="I1229" s="28" t="s">
        <v>2</v>
      </c>
      <c r="J1229" s="29">
        <v>-24.351675364399998</v>
      </c>
      <c r="K1229" s="30" t="s">
        <v>2</v>
      </c>
      <c r="L1229" s="29">
        <v>-78.860906147199998</v>
      </c>
      <c r="M1229" s="28" t="s">
        <v>2</v>
      </c>
      <c r="N1229" s="29">
        <v>-24.164824934799999</v>
      </c>
      <c r="O1229" s="30" t="s">
        <v>2</v>
      </c>
      <c r="P1229" s="29">
        <v>-68.854998359899994</v>
      </c>
      <c r="Q1229" s="28" t="s">
        <v>2</v>
      </c>
      <c r="R1229" s="29">
        <v>-23.8674141284</v>
      </c>
      <c r="S1229" s="30" t="s">
        <v>2</v>
      </c>
      <c r="T1229" s="29">
        <v>-77.445765788599999</v>
      </c>
      <c r="U1229" s="30" t="s">
        <v>2</v>
      </c>
      <c r="V1229" s="30">
        <f t="shared" si="179"/>
        <v>-24.164824934799999</v>
      </c>
      <c r="W1229" s="30">
        <f t="shared" si="180"/>
        <v>0.22482634863900583</v>
      </c>
      <c r="X1229" s="30">
        <f t="shared" si="182"/>
        <v>-68.854998359899994</v>
      </c>
      <c r="Y1229" s="30">
        <f t="shared" si="181"/>
        <v>6.7100600314546623</v>
      </c>
      <c r="Z1229" s="31">
        <f t="shared" si="183"/>
        <v>6.9348863800936682</v>
      </c>
    </row>
    <row r="1230" spans="1:26" x14ac:dyDescent="0.3">
      <c r="A1230" s="28" t="s">
        <v>42</v>
      </c>
      <c r="B1230" s="29">
        <v>-26.491801302100001</v>
      </c>
      <c r="C1230" s="30" t="s">
        <v>42</v>
      </c>
      <c r="D1230" s="29">
        <v>-72.503833388800004</v>
      </c>
      <c r="E1230" s="28" t="s">
        <v>42</v>
      </c>
      <c r="F1230" s="29">
        <v>-25.9375989083</v>
      </c>
      <c r="G1230" s="30" t="s">
        <v>42</v>
      </c>
      <c r="H1230" s="29">
        <v>-73.872551522999998</v>
      </c>
      <c r="I1230" s="28" t="s">
        <v>42</v>
      </c>
      <c r="J1230" s="29">
        <v>-26.4791624422</v>
      </c>
      <c r="K1230" s="30" t="s">
        <v>42</v>
      </c>
      <c r="L1230" s="29">
        <v>-60.283881562399998</v>
      </c>
      <c r="M1230" s="28" t="s">
        <v>42</v>
      </c>
      <c r="N1230" s="29">
        <v>-26.7544326123</v>
      </c>
      <c r="O1230" s="30" t="s">
        <v>42</v>
      </c>
      <c r="P1230" s="29">
        <v>-67.315055256700006</v>
      </c>
      <c r="Q1230" s="28" t="s">
        <v>42</v>
      </c>
      <c r="R1230" s="29">
        <v>-26.7011541245</v>
      </c>
      <c r="S1230" s="30" t="s">
        <v>42</v>
      </c>
      <c r="T1230" s="29">
        <v>-67.231378115699997</v>
      </c>
      <c r="U1230" s="30" t="s">
        <v>42</v>
      </c>
      <c r="V1230" s="30">
        <f t="shared" si="179"/>
        <v>-26.491801302100001</v>
      </c>
      <c r="W1230" s="30">
        <f t="shared" si="180"/>
        <v>0.32338223077836276</v>
      </c>
      <c r="X1230" s="30">
        <f t="shared" si="182"/>
        <v>-67.315055256700006</v>
      </c>
      <c r="Y1230" s="30">
        <f t="shared" si="181"/>
        <v>5.3637338749669601</v>
      </c>
      <c r="Z1230" s="31">
        <f t="shared" si="183"/>
        <v>5.6871161057453232</v>
      </c>
    </row>
    <row r="1231" spans="1:26" x14ac:dyDescent="0.3">
      <c r="A1231" s="28" t="s">
        <v>1</v>
      </c>
      <c r="B1231" s="29">
        <v>-29.088969475100001</v>
      </c>
      <c r="C1231" s="30" t="s">
        <v>1</v>
      </c>
      <c r="D1231" s="29">
        <v>-64.3557918546</v>
      </c>
      <c r="E1231" s="28" t="s">
        <v>1</v>
      </c>
      <c r="F1231" s="29">
        <v>-27.227021704199998</v>
      </c>
      <c r="G1231" s="30" t="s">
        <v>1</v>
      </c>
      <c r="H1231" s="29">
        <v>-69.873566080200007</v>
      </c>
      <c r="I1231" s="28" t="s">
        <v>1</v>
      </c>
      <c r="J1231" s="29">
        <v>-28.620715412100001</v>
      </c>
      <c r="K1231" s="30" t="s">
        <v>1</v>
      </c>
      <c r="L1231" s="29">
        <v>-67.872529281499993</v>
      </c>
      <c r="M1231" s="28" t="s">
        <v>1</v>
      </c>
      <c r="N1231" s="29">
        <v>-28.769039150200001</v>
      </c>
      <c r="O1231" s="30" t="s">
        <v>1</v>
      </c>
      <c r="P1231" s="29">
        <v>-59.6279648318</v>
      </c>
      <c r="Q1231" s="28" t="s">
        <v>1</v>
      </c>
      <c r="R1231" s="29">
        <v>-28.078807836500001</v>
      </c>
      <c r="S1231" s="30" t="s">
        <v>1</v>
      </c>
      <c r="T1231" s="29">
        <v>-63.3457566887</v>
      </c>
      <c r="U1231" s="30" t="s">
        <v>1</v>
      </c>
      <c r="V1231" s="30">
        <f t="shared" si="179"/>
        <v>-28.620715412100001</v>
      </c>
      <c r="W1231" s="30">
        <f t="shared" si="180"/>
        <v>0.72961345610332706</v>
      </c>
      <c r="X1231" s="30">
        <f t="shared" si="182"/>
        <v>-64.3557918546</v>
      </c>
      <c r="Y1231" s="30">
        <f t="shared" si="181"/>
        <v>4.0003816815053073</v>
      </c>
      <c r="Z1231" s="31">
        <f t="shared" si="183"/>
        <v>4.7299951376086344</v>
      </c>
    </row>
    <row r="1232" spans="1:26" x14ac:dyDescent="0.3">
      <c r="A1232" s="28" t="s">
        <v>43</v>
      </c>
      <c r="B1232" s="29">
        <v>-30.076434592399998</v>
      </c>
      <c r="C1232" s="30" t="s">
        <v>43</v>
      </c>
      <c r="D1232" s="29">
        <v>-58.492725735999997</v>
      </c>
      <c r="E1232" s="28" t="s">
        <v>43</v>
      </c>
      <c r="F1232" s="29">
        <v>-29.380806635100001</v>
      </c>
      <c r="G1232" s="30" t="s">
        <v>43</v>
      </c>
      <c r="H1232" s="29">
        <v>-54.958909541600001</v>
      </c>
      <c r="I1232" s="28" t="s">
        <v>43</v>
      </c>
      <c r="J1232" s="29">
        <v>-29.695671197700001</v>
      </c>
      <c r="K1232" s="30" t="s">
        <v>43</v>
      </c>
      <c r="L1232" s="29">
        <v>-61.097310958999998</v>
      </c>
      <c r="M1232" s="28" t="s">
        <v>43</v>
      </c>
      <c r="N1232" s="29">
        <v>-30.389204529600001</v>
      </c>
      <c r="O1232" s="30" t="s">
        <v>43</v>
      </c>
      <c r="P1232" s="29">
        <v>-49.126065955900003</v>
      </c>
      <c r="Q1232" s="28" t="s">
        <v>43</v>
      </c>
      <c r="R1232" s="29">
        <v>-29.2545959276</v>
      </c>
      <c r="S1232" s="30" t="s">
        <v>43</v>
      </c>
      <c r="T1232" s="29">
        <v>-64.337744194300001</v>
      </c>
      <c r="U1232" s="30" t="s">
        <v>43</v>
      </c>
      <c r="V1232" s="30">
        <f t="shared" si="179"/>
        <v>-29.695671197700001</v>
      </c>
      <c r="W1232" s="30">
        <f t="shared" si="180"/>
        <v>0.47417984707706845</v>
      </c>
      <c r="X1232" s="30">
        <f t="shared" si="182"/>
        <v>-58.492725735999997</v>
      </c>
      <c r="Y1232" s="30">
        <f t="shared" si="181"/>
        <v>5.8567957207761907</v>
      </c>
      <c r="Z1232" s="31">
        <f t="shared" si="183"/>
        <v>6.3309755678532591</v>
      </c>
    </row>
    <row r="1233" spans="1:31" x14ac:dyDescent="0.3">
      <c r="A1233" s="28"/>
      <c r="B1233" s="29"/>
      <c r="C1233" s="30"/>
      <c r="D1233" s="29"/>
      <c r="E1233" s="28" t="s">
        <v>44</v>
      </c>
      <c r="F1233" s="29">
        <v>-30.114330257500001</v>
      </c>
      <c r="G1233" s="30" t="s">
        <v>44</v>
      </c>
      <c r="H1233" s="29">
        <v>-61.546952665500001</v>
      </c>
      <c r="I1233" s="28" t="s">
        <v>44</v>
      </c>
      <c r="J1233" s="29">
        <v>-30.251142338699999</v>
      </c>
      <c r="K1233" s="30" t="s">
        <v>44</v>
      </c>
      <c r="L1233" s="29">
        <v>-61.6388599593</v>
      </c>
      <c r="M1233" s="28"/>
      <c r="N1233" s="29"/>
      <c r="O1233" s="30"/>
      <c r="P1233" s="29"/>
      <c r="Q1233" s="28" t="s">
        <v>44</v>
      </c>
      <c r="R1233" s="29">
        <v>-30.641796521900002</v>
      </c>
      <c r="S1233" s="30" t="s">
        <v>44</v>
      </c>
      <c r="T1233" s="29">
        <v>-56.158042815000002</v>
      </c>
      <c r="U1233" s="30" t="s">
        <v>44</v>
      </c>
      <c r="V1233" s="30">
        <f t="shared" si="179"/>
        <v>-30.251142338699999</v>
      </c>
      <c r="W1233" s="30">
        <f t="shared" si="180"/>
        <v>0.27372397790902053</v>
      </c>
      <c r="X1233" s="30">
        <f t="shared" si="182"/>
        <v>-61.546952665500001</v>
      </c>
      <c r="Y1233" s="30">
        <f t="shared" si="181"/>
        <v>3.1381563827806698</v>
      </c>
      <c r="Z1233" s="31">
        <f t="shared" si="183"/>
        <v>3.4118803606896901</v>
      </c>
    </row>
    <row r="1234" spans="1:31" x14ac:dyDescent="0.3">
      <c r="A1234" s="28"/>
      <c r="B1234" s="29"/>
      <c r="C1234" s="30"/>
      <c r="D1234" s="29"/>
      <c r="E1234" s="28"/>
      <c r="F1234" s="29"/>
      <c r="G1234" s="30"/>
      <c r="H1234" s="29"/>
      <c r="I1234" s="28"/>
      <c r="J1234" s="29"/>
      <c r="K1234" s="30"/>
      <c r="L1234" s="29"/>
      <c r="M1234" s="28"/>
      <c r="N1234" s="29"/>
      <c r="O1234" s="30"/>
      <c r="P1234" s="29"/>
      <c r="Q1234" s="28"/>
      <c r="R1234" s="29"/>
      <c r="S1234" s="30"/>
      <c r="T1234" s="29"/>
      <c r="U1234" s="30" t="s">
        <v>45</v>
      </c>
      <c r="V1234" s="30" t="e">
        <f t="shared" si="179"/>
        <v>#NUM!</v>
      </c>
      <c r="W1234" s="30" t="e">
        <f t="shared" si="180"/>
        <v>#DIV/0!</v>
      </c>
      <c r="X1234" s="30" t="e">
        <f t="shared" si="182"/>
        <v>#NUM!</v>
      </c>
      <c r="Y1234" s="30" t="e">
        <f t="shared" si="181"/>
        <v>#DIV/0!</v>
      </c>
      <c r="Z1234" s="31" t="e">
        <f t="shared" si="183"/>
        <v>#DIV/0!</v>
      </c>
    </row>
    <row r="1235" spans="1:31" x14ac:dyDescent="0.3">
      <c r="A1235" s="28"/>
      <c r="B1235" s="29"/>
      <c r="C1235" s="30"/>
      <c r="D1235" s="29"/>
      <c r="E1235" s="28"/>
      <c r="F1235" s="29"/>
      <c r="G1235" s="30"/>
      <c r="H1235" s="29"/>
      <c r="I1235" s="28"/>
      <c r="J1235" s="29"/>
      <c r="K1235" s="30"/>
      <c r="L1235" s="29"/>
      <c r="M1235" s="28"/>
      <c r="N1235" s="29"/>
      <c r="O1235" s="30"/>
      <c r="P1235" s="29"/>
      <c r="Q1235" s="28"/>
      <c r="R1235" s="29"/>
      <c r="S1235" s="30"/>
      <c r="T1235" s="29"/>
      <c r="U1235" s="30" t="s">
        <v>0</v>
      </c>
      <c r="V1235" s="30" t="e">
        <f t="shared" si="179"/>
        <v>#NUM!</v>
      </c>
      <c r="W1235" s="30" t="e">
        <f t="shared" si="180"/>
        <v>#DIV/0!</v>
      </c>
      <c r="X1235" s="30" t="e">
        <f t="shared" si="182"/>
        <v>#NUM!</v>
      </c>
      <c r="Y1235" s="30" t="e">
        <f t="shared" si="181"/>
        <v>#DIV/0!</v>
      </c>
      <c r="Z1235" s="31" t="e">
        <f t="shared" si="183"/>
        <v>#DIV/0!</v>
      </c>
    </row>
    <row r="1236" spans="1:31" x14ac:dyDescent="0.3">
      <c r="A1236" s="28"/>
      <c r="B1236" s="29"/>
      <c r="C1236" s="30"/>
      <c r="D1236" s="29"/>
      <c r="E1236" s="28"/>
      <c r="F1236" s="29"/>
      <c r="G1236" s="30"/>
      <c r="H1236" s="29"/>
      <c r="I1236" s="28"/>
      <c r="J1236" s="29"/>
      <c r="K1236" s="30"/>
      <c r="L1236" s="29"/>
      <c r="M1236" s="28"/>
      <c r="N1236" s="29"/>
      <c r="O1236" s="30"/>
      <c r="P1236" s="29"/>
      <c r="Q1236" s="28"/>
      <c r="R1236" s="29"/>
      <c r="S1236" s="30"/>
      <c r="T1236" s="29"/>
      <c r="U1236" s="30" t="s">
        <v>46</v>
      </c>
      <c r="V1236" s="30" t="e">
        <f t="shared" si="179"/>
        <v>#NUM!</v>
      </c>
      <c r="W1236" s="30" t="e">
        <f t="shared" si="180"/>
        <v>#DIV/0!</v>
      </c>
      <c r="X1236" s="30" t="e">
        <f t="shared" si="182"/>
        <v>#NUM!</v>
      </c>
      <c r="Y1236" s="30" t="e">
        <f t="shared" si="181"/>
        <v>#DIV/0!</v>
      </c>
      <c r="Z1236" s="31" t="e">
        <f t="shared" si="183"/>
        <v>#DIV/0!</v>
      </c>
    </row>
    <row r="1237" spans="1:31" x14ac:dyDescent="0.3">
      <c r="A1237" s="28"/>
      <c r="B1237" s="29"/>
      <c r="C1237" s="30"/>
      <c r="D1237" s="29"/>
      <c r="E1237" s="28"/>
      <c r="F1237" s="29"/>
      <c r="G1237" s="30"/>
      <c r="H1237" s="29"/>
      <c r="I1237" s="28"/>
      <c r="J1237" s="29"/>
      <c r="K1237" s="30"/>
      <c r="L1237" s="29"/>
      <c r="M1237" s="28"/>
      <c r="N1237" s="29"/>
      <c r="O1237" s="30"/>
      <c r="P1237" s="29"/>
      <c r="Q1237" s="28"/>
      <c r="R1237" s="29"/>
      <c r="S1237" s="30"/>
      <c r="T1237" s="29"/>
      <c r="U1237" s="30" t="s">
        <v>47</v>
      </c>
      <c r="V1237" s="30" t="e">
        <f t="shared" si="179"/>
        <v>#NUM!</v>
      </c>
      <c r="W1237" s="30" t="e">
        <f t="shared" si="180"/>
        <v>#DIV/0!</v>
      </c>
      <c r="X1237" s="30" t="e">
        <f t="shared" si="182"/>
        <v>#NUM!</v>
      </c>
      <c r="Y1237" s="30" t="e">
        <f t="shared" si="181"/>
        <v>#DIV/0!</v>
      </c>
      <c r="Z1237" s="31" t="e">
        <f t="shared" si="183"/>
        <v>#DIV/0!</v>
      </c>
    </row>
    <row r="1238" spans="1:31" x14ac:dyDescent="0.3">
      <c r="A1238" s="28"/>
      <c r="B1238" s="29"/>
      <c r="C1238" s="30"/>
      <c r="D1238" s="29"/>
      <c r="E1238" s="28"/>
      <c r="F1238" s="29"/>
      <c r="G1238" s="30"/>
      <c r="H1238" s="29"/>
      <c r="I1238" s="28"/>
      <c r="J1238" s="29"/>
      <c r="K1238" s="30"/>
      <c r="L1238" s="29"/>
      <c r="M1238" s="28"/>
      <c r="N1238" s="29"/>
      <c r="O1238" s="30"/>
      <c r="P1238" s="29"/>
      <c r="Q1238" s="28"/>
      <c r="R1238" s="29"/>
      <c r="S1238" s="30"/>
      <c r="T1238" s="29"/>
      <c r="U1238" s="28"/>
      <c r="V1238" s="30" t="e">
        <f t="shared" si="179"/>
        <v>#NUM!</v>
      </c>
      <c r="W1238" s="30" t="e">
        <f t="shared" si="180"/>
        <v>#DIV/0!</v>
      </c>
      <c r="X1238" s="30" t="e">
        <f t="shared" si="182"/>
        <v>#NUM!</v>
      </c>
      <c r="Y1238" s="30" t="e">
        <f t="shared" si="181"/>
        <v>#DIV/0!</v>
      </c>
      <c r="Z1238" s="31" t="e">
        <f t="shared" si="183"/>
        <v>#DIV/0!</v>
      </c>
    </row>
    <row r="1239" spans="1:31" x14ac:dyDescent="0.3">
      <c r="A1239" s="28"/>
      <c r="B1239" s="29"/>
      <c r="C1239" s="30"/>
      <c r="D1239" s="29"/>
      <c r="E1239" s="28"/>
      <c r="F1239" s="29"/>
      <c r="G1239" s="30"/>
      <c r="H1239" s="29"/>
      <c r="I1239" s="28"/>
      <c r="J1239" s="29"/>
      <c r="K1239" s="30"/>
      <c r="L1239" s="29"/>
      <c r="M1239" s="28"/>
      <c r="N1239" s="29"/>
      <c r="O1239" s="30"/>
      <c r="P1239" s="29"/>
      <c r="Q1239" s="28"/>
      <c r="R1239" s="29"/>
      <c r="S1239" s="30"/>
      <c r="T1239" s="29"/>
      <c r="U1239" s="28"/>
      <c r="V1239" s="30" t="e">
        <f t="shared" si="179"/>
        <v>#NUM!</v>
      </c>
      <c r="W1239" s="30" t="e">
        <f t="shared" si="180"/>
        <v>#DIV/0!</v>
      </c>
      <c r="X1239" s="30" t="e">
        <f t="shared" si="182"/>
        <v>#NUM!</v>
      </c>
      <c r="Y1239" s="30" t="e">
        <f t="shared" si="181"/>
        <v>#DIV/0!</v>
      </c>
      <c r="Z1239" s="31" t="e">
        <f t="shared" si="183"/>
        <v>#DIV/0!</v>
      </c>
    </row>
    <row r="1240" spans="1:31" ht="15" thickBot="1" x14ac:dyDescent="0.35">
      <c r="A1240" s="32"/>
      <c r="B1240" s="33"/>
      <c r="C1240" s="34"/>
      <c r="D1240" s="33"/>
      <c r="E1240" s="32"/>
      <c r="F1240" s="33"/>
      <c r="G1240" s="34"/>
      <c r="H1240" s="33"/>
      <c r="I1240" s="32"/>
      <c r="J1240" s="33"/>
      <c r="K1240" s="34"/>
      <c r="L1240" s="33"/>
      <c r="M1240" s="32"/>
      <c r="N1240" s="33"/>
      <c r="O1240" s="34"/>
      <c r="P1240" s="33"/>
      <c r="Q1240" s="32"/>
      <c r="R1240" s="33"/>
      <c r="S1240" s="34"/>
      <c r="T1240" s="33"/>
      <c r="U1240" s="32"/>
      <c r="V1240" s="34" t="e">
        <f t="shared" si="179"/>
        <v>#NUM!</v>
      </c>
      <c r="W1240" s="34" t="e">
        <f t="shared" si="180"/>
        <v>#DIV/0!</v>
      </c>
      <c r="X1240" s="34" t="e">
        <f t="shared" si="182"/>
        <v>#NUM!</v>
      </c>
      <c r="Y1240" s="34" t="e">
        <f t="shared" si="181"/>
        <v>#DIV/0!</v>
      </c>
      <c r="Z1240" s="31" t="e">
        <f t="shared" si="183"/>
        <v>#DIV/0!</v>
      </c>
    </row>
    <row r="1242" spans="1:31" ht="15" thickBot="1" x14ac:dyDescent="0.35"/>
    <row r="1243" spans="1:31" ht="24" thickBot="1" x14ac:dyDescent="0.5">
      <c r="A1243" s="90" t="s">
        <v>78</v>
      </c>
      <c r="B1243" s="91"/>
      <c r="C1243" s="91"/>
      <c r="D1243" s="91"/>
      <c r="E1243" s="91"/>
      <c r="F1243" s="91"/>
      <c r="G1243" s="91"/>
      <c r="H1243" s="91"/>
      <c r="I1243" s="91"/>
      <c r="J1243" s="91"/>
      <c r="K1243" s="91"/>
      <c r="L1243" s="91"/>
      <c r="M1243" s="91"/>
      <c r="N1243" s="91"/>
      <c r="O1243" s="91"/>
      <c r="P1243" s="91"/>
      <c r="Q1243" s="91"/>
      <c r="R1243" s="91"/>
      <c r="S1243" s="91"/>
      <c r="T1243" s="91"/>
      <c r="U1243" s="91"/>
      <c r="V1243" s="91"/>
      <c r="W1243" s="91"/>
      <c r="X1243" s="91"/>
      <c r="Y1243" s="91"/>
      <c r="Z1243" s="92"/>
    </row>
    <row r="1244" spans="1:31" ht="21" x14ac:dyDescent="0.4">
      <c r="A1244" s="93" t="s">
        <v>11</v>
      </c>
      <c r="B1244" s="94"/>
      <c r="C1244" s="94"/>
      <c r="D1244" s="95"/>
      <c r="E1244" s="93" t="s">
        <v>12</v>
      </c>
      <c r="F1244" s="94"/>
      <c r="G1244" s="94"/>
      <c r="H1244" s="95"/>
      <c r="I1244" s="93" t="s">
        <v>13</v>
      </c>
      <c r="J1244" s="94"/>
      <c r="K1244" s="94"/>
      <c r="L1244" s="95"/>
      <c r="M1244" s="93" t="s">
        <v>14</v>
      </c>
      <c r="N1244" s="94"/>
      <c r="O1244" s="94"/>
      <c r="P1244" s="95"/>
      <c r="Q1244" s="93" t="s">
        <v>15</v>
      </c>
      <c r="R1244" s="94"/>
      <c r="S1244" s="94"/>
      <c r="T1244" s="95"/>
      <c r="U1244" s="96" t="s">
        <v>20</v>
      </c>
      <c r="V1244" s="97"/>
      <c r="W1244" s="97"/>
      <c r="X1244" s="97"/>
      <c r="Y1244" s="97"/>
      <c r="Z1244" s="98"/>
      <c r="AA1244" s="1" t="s">
        <v>49</v>
      </c>
      <c r="AB1244" s="1" t="s">
        <v>50</v>
      </c>
      <c r="AD1244" s="71"/>
    </row>
    <row r="1245" spans="1:31" x14ac:dyDescent="0.3">
      <c r="A1245" s="24" t="s">
        <v>51</v>
      </c>
      <c r="B1245" s="25" t="s">
        <v>52</v>
      </c>
      <c r="C1245" s="26" t="s">
        <v>51</v>
      </c>
      <c r="D1245" s="25" t="s">
        <v>53</v>
      </c>
      <c r="E1245" s="24" t="s">
        <v>51</v>
      </c>
      <c r="F1245" s="25" t="s">
        <v>52</v>
      </c>
      <c r="G1245" s="26" t="s">
        <v>51</v>
      </c>
      <c r="H1245" s="25" t="s">
        <v>53</v>
      </c>
      <c r="I1245" s="24" t="s">
        <v>51</v>
      </c>
      <c r="J1245" s="25" t="s">
        <v>52</v>
      </c>
      <c r="K1245" s="26" t="s">
        <v>51</v>
      </c>
      <c r="L1245" s="25" t="s">
        <v>53</v>
      </c>
      <c r="M1245" s="24" t="s">
        <v>51</v>
      </c>
      <c r="N1245" s="25" t="s">
        <v>52</v>
      </c>
      <c r="O1245" s="26" t="s">
        <v>51</v>
      </c>
      <c r="P1245" s="25" t="s">
        <v>53</v>
      </c>
      <c r="Q1245" s="24" t="s">
        <v>51</v>
      </c>
      <c r="R1245" s="25" t="s">
        <v>52</v>
      </c>
      <c r="S1245" s="26" t="s">
        <v>51</v>
      </c>
      <c r="T1245" s="25" t="s">
        <v>53</v>
      </c>
      <c r="U1245" s="26" t="s">
        <v>51</v>
      </c>
      <c r="V1245" s="26" t="s">
        <v>16</v>
      </c>
      <c r="W1245" s="26" t="s">
        <v>17</v>
      </c>
      <c r="X1245" s="26" t="s">
        <v>18</v>
      </c>
      <c r="Y1245" s="26" t="s">
        <v>19</v>
      </c>
      <c r="Z1245" s="27" t="s">
        <v>54</v>
      </c>
      <c r="AA1245" s="1">
        <v>1</v>
      </c>
      <c r="AB1245" s="1">
        <v>27.25</v>
      </c>
      <c r="AD1245" s="72"/>
    </row>
    <row r="1246" spans="1:31" x14ac:dyDescent="0.3">
      <c r="A1246" s="28">
        <v>200</v>
      </c>
      <c r="B1246" s="29">
        <v>-1.7319527896</v>
      </c>
      <c r="C1246" s="30">
        <v>200</v>
      </c>
      <c r="D1246" s="29">
        <v>-0.83944112260000003</v>
      </c>
      <c r="E1246" s="28">
        <v>200</v>
      </c>
      <c r="F1246" s="29">
        <v>-1.7276381613</v>
      </c>
      <c r="G1246" s="30">
        <v>200</v>
      </c>
      <c r="H1246" s="29">
        <v>-0.87405905230000003</v>
      </c>
      <c r="I1246" s="28">
        <v>200</v>
      </c>
      <c r="J1246" s="29">
        <v>-1.7196185173</v>
      </c>
      <c r="K1246" s="30">
        <v>200</v>
      </c>
      <c r="L1246" s="29">
        <v>-0.71539659030000002</v>
      </c>
      <c r="M1246" s="28">
        <v>200</v>
      </c>
      <c r="N1246" s="29">
        <v>-1.7199188920999999</v>
      </c>
      <c r="O1246" s="30">
        <v>200</v>
      </c>
      <c r="P1246" s="29">
        <v>-1.0415698592</v>
      </c>
      <c r="Q1246" s="28">
        <v>200</v>
      </c>
      <c r="R1246" s="29">
        <v>-1.7067065347999999</v>
      </c>
      <c r="S1246" s="30">
        <v>200</v>
      </c>
      <c r="T1246" s="29">
        <v>-0.55517109080000004</v>
      </c>
      <c r="U1246" s="30">
        <v>200</v>
      </c>
      <c r="V1246" s="30">
        <f t="shared" ref="V1246:V1294" si="184">MEDIAN(B1246,F1246,J1246,N1246,R1246)</f>
        <v>-1.7199188920999999</v>
      </c>
      <c r="W1246" s="30">
        <f t="shared" ref="W1246:W1294" si="185">_xlfn.STDEV.S(B1246,F1246,J1246,N1246,R1246)</f>
        <v>9.6341814865942427E-3</v>
      </c>
      <c r="X1246" s="30">
        <f>MEDIAN(D1246,H1246,L1246,P1246,T1246)</f>
        <v>-0.83944112260000003</v>
      </c>
      <c r="Y1246" s="30">
        <f t="shared" ref="Y1246:Y1294" si="186">_xlfn.STDEV.S(D1246,H1246,L1246,P1246,T1246)</f>
        <v>0.18190919127288688</v>
      </c>
      <c r="Z1246" s="31">
        <f>Y1246+W1246</f>
        <v>0.19154337275948113</v>
      </c>
      <c r="AA1246" s="1">
        <v>2</v>
      </c>
      <c r="AB1246" s="1">
        <v>27.75</v>
      </c>
    </row>
    <row r="1247" spans="1:31" x14ac:dyDescent="0.3">
      <c r="A1247" s="28">
        <v>300</v>
      </c>
      <c r="B1247" s="29">
        <v>-1.7552091704999999</v>
      </c>
      <c r="C1247" s="30">
        <v>300</v>
      </c>
      <c r="D1247" s="29">
        <v>-0.92252238959999999</v>
      </c>
      <c r="E1247" s="28">
        <v>300</v>
      </c>
      <c r="F1247" s="29">
        <v>-1.7654790727</v>
      </c>
      <c r="G1247" s="30">
        <v>300</v>
      </c>
      <c r="H1247" s="29">
        <v>-0.66464446399999999</v>
      </c>
      <c r="I1247" s="28">
        <v>300</v>
      </c>
      <c r="J1247" s="29">
        <v>-1.7176267812999999</v>
      </c>
      <c r="K1247" s="30">
        <v>300</v>
      </c>
      <c r="L1247" s="29">
        <v>-1.0298668967</v>
      </c>
      <c r="M1247" s="28">
        <v>300</v>
      </c>
      <c r="N1247" s="29">
        <v>-1.740586744</v>
      </c>
      <c r="O1247" s="30">
        <v>300</v>
      </c>
      <c r="P1247" s="29">
        <v>-0.74858301260000004</v>
      </c>
      <c r="Q1247" s="28">
        <v>300</v>
      </c>
      <c r="R1247" s="29">
        <v>-1.7080929776</v>
      </c>
      <c r="S1247" s="30">
        <v>300</v>
      </c>
      <c r="T1247" s="29">
        <v>-0.87760327419999995</v>
      </c>
      <c r="U1247" s="30">
        <v>300</v>
      </c>
      <c r="V1247" s="30">
        <f t="shared" si="184"/>
        <v>-1.740586744</v>
      </c>
      <c r="W1247" s="30">
        <f t="shared" si="185"/>
        <v>2.4318912131831332E-2</v>
      </c>
      <c r="X1247" s="30">
        <f t="shared" ref="X1247:X1294" si="187">MEDIAN(D1247,H1247,L1247,P1247,T1247)</f>
        <v>-0.87760327419999995</v>
      </c>
      <c r="Y1247" s="30">
        <f t="shared" si="186"/>
        <v>0.1440541779575448</v>
      </c>
      <c r="Z1247" s="31">
        <f t="shared" ref="Z1247:Z1294" si="188">Y1247+W1247</f>
        <v>0.16837309008937612</v>
      </c>
      <c r="AA1247" s="1">
        <v>3</v>
      </c>
      <c r="AB1247" s="1">
        <v>27.75</v>
      </c>
      <c r="AD1247" s="99" t="s">
        <v>79</v>
      </c>
      <c r="AE1247" s="99"/>
    </row>
    <row r="1248" spans="1:31" x14ac:dyDescent="0.3">
      <c r="A1248" s="28">
        <v>400</v>
      </c>
      <c r="B1248" s="29">
        <v>-1.7616395013999999</v>
      </c>
      <c r="C1248" s="30">
        <v>400</v>
      </c>
      <c r="D1248" s="29">
        <v>-0.76104033100000001</v>
      </c>
      <c r="E1248" s="28">
        <v>400</v>
      </c>
      <c r="F1248" s="29">
        <v>-1.7497582118999999</v>
      </c>
      <c r="G1248" s="30">
        <v>400</v>
      </c>
      <c r="H1248" s="29">
        <v>-0.98641081610000003</v>
      </c>
      <c r="I1248" s="28">
        <v>400</v>
      </c>
      <c r="J1248" s="29">
        <v>-1.7289917565999999</v>
      </c>
      <c r="K1248" s="30">
        <v>400</v>
      </c>
      <c r="L1248" s="29">
        <v>-1.041958953</v>
      </c>
      <c r="M1248" s="28">
        <v>400</v>
      </c>
      <c r="N1248" s="29">
        <v>-1.7534971396000001</v>
      </c>
      <c r="O1248" s="30">
        <v>400</v>
      </c>
      <c r="P1248" s="29">
        <v>-0.62000904140000002</v>
      </c>
      <c r="Q1248" s="28">
        <v>400</v>
      </c>
      <c r="R1248" s="29">
        <v>-1.7246499501999999</v>
      </c>
      <c r="S1248" s="30">
        <v>400</v>
      </c>
      <c r="T1248" s="29">
        <v>-0.99884273069999996</v>
      </c>
      <c r="U1248" s="30">
        <v>400</v>
      </c>
      <c r="V1248" s="30">
        <f t="shared" si="184"/>
        <v>-1.7497582118999999</v>
      </c>
      <c r="W1248" s="30">
        <f t="shared" si="185"/>
        <v>1.6075976954928638E-2</v>
      </c>
      <c r="X1248" s="30">
        <f t="shared" si="187"/>
        <v>-0.98641081610000003</v>
      </c>
      <c r="Y1248" s="30">
        <f t="shared" si="186"/>
        <v>0.18262708491352278</v>
      </c>
      <c r="Z1248" s="31">
        <f t="shared" si="188"/>
        <v>0.19870306186845141</v>
      </c>
      <c r="AA1248" s="1">
        <v>4</v>
      </c>
      <c r="AB1248" s="1">
        <v>27.75</v>
      </c>
      <c r="AD1248" s="99"/>
      <c r="AE1248" s="99"/>
    </row>
    <row r="1249" spans="1:31" x14ac:dyDescent="0.3">
      <c r="A1249" s="28">
        <v>500</v>
      </c>
      <c r="B1249" s="29">
        <v>-1.7732853728</v>
      </c>
      <c r="C1249" s="30">
        <v>500</v>
      </c>
      <c r="D1249" s="29">
        <v>-1.0736268346</v>
      </c>
      <c r="E1249" s="28">
        <v>500</v>
      </c>
      <c r="F1249" s="29">
        <v>-1.7428856344000001</v>
      </c>
      <c r="G1249" s="30">
        <v>500</v>
      </c>
      <c r="H1249" s="29">
        <v>-1.2466895593</v>
      </c>
      <c r="I1249" s="28">
        <v>500</v>
      </c>
      <c r="J1249" s="29">
        <v>-1.7460479675</v>
      </c>
      <c r="K1249" s="30">
        <v>500</v>
      </c>
      <c r="L1249" s="29">
        <v>-0.74051059689999998</v>
      </c>
      <c r="M1249" s="28">
        <v>500</v>
      </c>
      <c r="N1249" s="29">
        <v>-1.7511093081</v>
      </c>
      <c r="O1249" s="30">
        <v>500</v>
      </c>
      <c r="P1249" s="29">
        <v>-0.57019488819999997</v>
      </c>
      <c r="Q1249" s="28">
        <v>500</v>
      </c>
      <c r="R1249" s="29">
        <v>-1.7166697282000001</v>
      </c>
      <c r="S1249" s="30">
        <v>500</v>
      </c>
      <c r="T1249" s="29">
        <v>-0.98204481860000004</v>
      </c>
      <c r="U1249" s="30">
        <v>500</v>
      </c>
      <c r="V1249" s="30">
        <f t="shared" si="184"/>
        <v>-1.7460479675</v>
      </c>
      <c r="W1249" s="30">
        <f t="shared" si="185"/>
        <v>2.0251932100035973E-2</v>
      </c>
      <c r="X1249" s="30">
        <f t="shared" si="187"/>
        <v>-0.98204481860000004</v>
      </c>
      <c r="Y1249" s="30">
        <f t="shared" si="186"/>
        <v>0.26866463589823364</v>
      </c>
      <c r="Z1249" s="31">
        <f t="shared" si="188"/>
        <v>0.28891656799826959</v>
      </c>
      <c r="AA1249" s="1">
        <v>5</v>
      </c>
      <c r="AB1249" s="1">
        <v>27.5</v>
      </c>
      <c r="AD1249" s="99"/>
      <c r="AE1249" s="99"/>
    </row>
    <row r="1250" spans="1:31" x14ac:dyDescent="0.3">
      <c r="A1250" s="28">
        <v>600</v>
      </c>
      <c r="B1250" s="29">
        <v>-1.7757320149</v>
      </c>
      <c r="C1250" s="30">
        <v>600</v>
      </c>
      <c r="D1250" s="29">
        <v>-0.5679361704</v>
      </c>
      <c r="E1250" s="28">
        <v>600</v>
      </c>
      <c r="F1250" s="29">
        <v>-1.7485133597</v>
      </c>
      <c r="G1250" s="30">
        <v>600</v>
      </c>
      <c r="H1250" s="29">
        <v>-0.70181336920000004</v>
      </c>
      <c r="I1250" s="28">
        <v>600</v>
      </c>
      <c r="J1250" s="29">
        <v>-1.7528635270999999</v>
      </c>
      <c r="K1250" s="30">
        <v>600</v>
      </c>
      <c r="L1250" s="29">
        <v>-0.73319392940000006</v>
      </c>
      <c r="M1250" s="28">
        <v>600</v>
      </c>
      <c r="N1250" s="29">
        <v>-1.7643537589</v>
      </c>
      <c r="O1250" s="30">
        <v>600</v>
      </c>
      <c r="P1250" s="29">
        <v>-0.49634463000000001</v>
      </c>
      <c r="Q1250" s="28">
        <v>600</v>
      </c>
      <c r="R1250" s="29">
        <v>-1.7153181172</v>
      </c>
      <c r="S1250" s="30">
        <v>600</v>
      </c>
      <c r="T1250" s="29">
        <v>-1.1058998421999999</v>
      </c>
      <c r="U1250" s="30">
        <v>600</v>
      </c>
      <c r="V1250" s="30">
        <f t="shared" si="184"/>
        <v>-1.7528635270999999</v>
      </c>
      <c r="W1250" s="30">
        <f t="shared" si="185"/>
        <v>2.2760789074884394E-2</v>
      </c>
      <c r="X1250" s="30">
        <f t="shared" si="187"/>
        <v>-0.70181336920000004</v>
      </c>
      <c r="Y1250" s="30">
        <f t="shared" si="186"/>
        <v>0.23588305968134352</v>
      </c>
      <c r="Z1250" s="31">
        <f t="shared" si="188"/>
        <v>0.25864384875622792</v>
      </c>
      <c r="AA1250" s="1">
        <v>6</v>
      </c>
      <c r="AB1250" s="1">
        <v>27.25</v>
      </c>
      <c r="AD1250" s="99"/>
      <c r="AE1250" s="99"/>
    </row>
    <row r="1251" spans="1:31" x14ac:dyDescent="0.3">
      <c r="A1251" s="28">
        <v>700</v>
      </c>
      <c r="B1251" s="29">
        <v>-1.7910660582</v>
      </c>
      <c r="C1251" s="30">
        <v>700</v>
      </c>
      <c r="D1251" s="29">
        <v>-0.93240064540000001</v>
      </c>
      <c r="E1251" s="28">
        <v>700</v>
      </c>
      <c r="F1251" s="29">
        <v>-1.785973018</v>
      </c>
      <c r="G1251" s="30">
        <v>700</v>
      </c>
      <c r="H1251" s="29">
        <v>-0.52671889689999996</v>
      </c>
      <c r="I1251" s="28">
        <v>700</v>
      </c>
      <c r="J1251" s="29">
        <v>-1.7832505694</v>
      </c>
      <c r="K1251" s="30">
        <v>700</v>
      </c>
      <c r="L1251" s="29">
        <v>-0.80549691550000002</v>
      </c>
      <c r="M1251" s="28">
        <v>700</v>
      </c>
      <c r="N1251" s="29">
        <v>-1.7627362129999999</v>
      </c>
      <c r="O1251" s="30">
        <v>700</v>
      </c>
      <c r="P1251" s="29">
        <v>-0.47430722910000001</v>
      </c>
      <c r="Q1251" s="28">
        <v>700</v>
      </c>
      <c r="R1251" s="29">
        <v>-1.7462174530000001</v>
      </c>
      <c r="S1251" s="30">
        <v>700</v>
      </c>
      <c r="T1251" s="29">
        <v>-0.81740266049999999</v>
      </c>
      <c r="U1251" s="30">
        <v>700</v>
      </c>
      <c r="V1251" s="30">
        <f t="shared" si="184"/>
        <v>-1.7832505694</v>
      </c>
      <c r="W1251" s="30">
        <f t="shared" si="185"/>
        <v>1.883351292682782E-2</v>
      </c>
      <c r="X1251" s="30">
        <f t="shared" si="187"/>
        <v>-0.80549691550000002</v>
      </c>
      <c r="Y1251" s="30">
        <f t="shared" si="186"/>
        <v>0.19953200238346303</v>
      </c>
      <c r="Z1251" s="31">
        <f t="shared" si="188"/>
        <v>0.21836551531029086</v>
      </c>
      <c r="AA1251" s="1">
        <v>7</v>
      </c>
      <c r="AB1251" s="1">
        <v>27.25</v>
      </c>
      <c r="AD1251" s="99"/>
      <c r="AE1251" s="99"/>
    </row>
    <row r="1252" spans="1:31" x14ac:dyDescent="0.3">
      <c r="A1252" s="28">
        <v>800</v>
      </c>
      <c r="B1252" s="29">
        <v>-1.7834383324</v>
      </c>
      <c r="C1252" s="30">
        <v>800</v>
      </c>
      <c r="D1252" s="29">
        <v>-1.4504249936</v>
      </c>
      <c r="E1252" s="28">
        <v>800</v>
      </c>
      <c r="F1252" s="29">
        <v>-1.7618826518999999</v>
      </c>
      <c r="G1252" s="30">
        <v>800</v>
      </c>
      <c r="H1252" s="29">
        <v>-1.1165562704000001</v>
      </c>
      <c r="I1252" s="28">
        <v>800</v>
      </c>
      <c r="J1252" s="29">
        <v>-1.751489426</v>
      </c>
      <c r="K1252" s="30">
        <v>800</v>
      </c>
      <c r="L1252" s="29">
        <v>-1.0438470564</v>
      </c>
      <c r="M1252" s="28">
        <v>800</v>
      </c>
      <c r="N1252" s="29">
        <v>-1.7579153269000001</v>
      </c>
      <c r="O1252" s="30">
        <v>800</v>
      </c>
      <c r="P1252" s="29">
        <v>-0.79339111029999998</v>
      </c>
      <c r="Q1252" s="28">
        <v>800</v>
      </c>
      <c r="R1252" s="29">
        <v>-1.7621068391000001</v>
      </c>
      <c r="S1252" s="30">
        <v>800</v>
      </c>
      <c r="T1252" s="29">
        <v>-0.26592886700000001</v>
      </c>
      <c r="U1252" s="30">
        <v>800</v>
      </c>
      <c r="V1252" s="30">
        <f t="shared" si="184"/>
        <v>-1.7618826518999999</v>
      </c>
      <c r="W1252" s="30">
        <f t="shared" si="185"/>
        <v>1.2015065351747241E-2</v>
      </c>
      <c r="X1252" s="30">
        <f t="shared" si="187"/>
        <v>-1.0438470564</v>
      </c>
      <c r="Y1252" s="30">
        <f t="shared" si="186"/>
        <v>0.44107194307986541</v>
      </c>
      <c r="Z1252" s="31">
        <f t="shared" si="188"/>
        <v>0.45308700843161265</v>
      </c>
      <c r="AA1252" s="1">
        <v>8</v>
      </c>
      <c r="AB1252" s="1">
        <v>27.75</v>
      </c>
      <c r="AD1252" s="99"/>
      <c r="AE1252" s="99"/>
    </row>
    <row r="1253" spans="1:31" x14ac:dyDescent="0.3">
      <c r="A1253" s="28">
        <v>900</v>
      </c>
      <c r="B1253" s="29">
        <v>-1.7701951388999999</v>
      </c>
      <c r="C1253" s="30">
        <v>900</v>
      </c>
      <c r="D1253" s="29">
        <v>-0.92674290910000001</v>
      </c>
      <c r="E1253" s="28">
        <v>900</v>
      </c>
      <c r="F1253" s="29">
        <v>-1.7600578951000001</v>
      </c>
      <c r="G1253" s="30">
        <v>900</v>
      </c>
      <c r="H1253" s="29">
        <v>-0.79465659629999996</v>
      </c>
      <c r="I1253" s="28">
        <v>900</v>
      </c>
      <c r="J1253" s="29">
        <v>-1.7700423869999999</v>
      </c>
      <c r="K1253" s="30">
        <v>900</v>
      </c>
      <c r="L1253" s="29">
        <v>-0.55610914379999998</v>
      </c>
      <c r="M1253" s="28">
        <v>900</v>
      </c>
      <c r="N1253" s="29">
        <v>-1.7745194971</v>
      </c>
      <c r="O1253" s="30">
        <v>900</v>
      </c>
      <c r="P1253" s="29">
        <v>-0.63218480119999998</v>
      </c>
      <c r="Q1253" s="28">
        <v>900</v>
      </c>
      <c r="R1253" s="29">
        <v>-1.7391045703000001</v>
      </c>
      <c r="S1253" s="30">
        <v>900</v>
      </c>
      <c r="T1253" s="29">
        <v>-0.423165232</v>
      </c>
      <c r="U1253" s="30">
        <v>900</v>
      </c>
      <c r="V1253" s="30">
        <f t="shared" si="184"/>
        <v>-1.7700423869999999</v>
      </c>
      <c r="W1253" s="30">
        <f t="shared" si="185"/>
        <v>1.4260768673283908E-2</v>
      </c>
      <c r="X1253" s="30">
        <f t="shared" si="187"/>
        <v>-0.63218480119999998</v>
      </c>
      <c r="Y1253" s="30">
        <f t="shared" si="186"/>
        <v>0.19794313735280522</v>
      </c>
      <c r="Z1253" s="31">
        <f t="shared" si="188"/>
        <v>0.21220390602608913</v>
      </c>
      <c r="AA1253" s="1">
        <v>9</v>
      </c>
      <c r="AB1253" s="1">
        <v>27.5</v>
      </c>
    </row>
    <row r="1254" spans="1:31" x14ac:dyDescent="0.3">
      <c r="A1254" s="28" t="s">
        <v>10</v>
      </c>
      <c r="B1254" s="29">
        <v>-1.7953426387</v>
      </c>
      <c r="C1254" s="30" t="s">
        <v>10</v>
      </c>
      <c r="D1254" s="29">
        <v>-0.92993459320000005</v>
      </c>
      <c r="E1254" s="28" t="s">
        <v>10</v>
      </c>
      <c r="F1254" s="29">
        <v>-1.7712285318000001</v>
      </c>
      <c r="G1254" s="30" t="s">
        <v>10</v>
      </c>
      <c r="H1254" s="29">
        <v>-1.5491596966000001</v>
      </c>
      <c r="I1254" s="28" t="s">
        <v>10</v>
      </c>
      <c r="J1254" s="29">
        <v>-1.7705337736</v>
      </c>
      <c r="K1254" s="30" t="s">
        <v>10</v>
      </c>
      <c r="L1254" s="29">
        <v>-0.42953361880000002</v>
      </c>
      <c r="M1254" s="28" t="s">
        <v>10</v>
      </c>
      <c r="N1254" s="29">
        <v>-1.7942493395000001</v>
      </c>
      <c r="O1254" s="30" t="s">
        <v>10</v>
      </c>
      <c r="P1254" s="29">
        <v>-1.0236972640999999</v>
      </c>
      <c r="Q1254" s="28" t="s">
        <v>10</v>
      </c>
      <c r="R1254" s="29">
        <v>-1.7428459205</v>
      </c>
      <c r="S1254" s="30" t="s">
        <v>10</v>
      </c>
      <c r="T1254" s="29">
        <v>-0.87411178690000002</v>
      </c>
      <c r="U1254" s="30" t="s">
        <v>10</v>
      </c>
      <c r="V1254" s="30">
        <f t="shared" si="184"/>
        <v>-1.7712285318000001</v>
      </c>
      <c r="W1254" s="30">
        <f t="shared" si="185"/>
        <v>2.1519108165190419E-2</v>
      </c>
      <c r="X1254" s="30">
        <f t="shared" si="187"/>
        <v>-0.92993459320000005</v>
      </c>
      <c r="Y1254" s="30">
        <f t="shared" si="186"/>
        <v>0.40026038340086634</v>
      </c>
      <c r="Z1254" s="31">
        <f t="shared" si="188"/>
        <v>0.42177949156605676</v>
      </c>
      <c r="AA1254" s="1">
        <v>10</v>
      </c>
      <c r="AB1254" s="1">
        <v>27</v>
      </c>
    </row>
    <row r="1255" spans="1:31" x14ac:dyDescent="0.3">
      <c r="A1255" s="28" t="s">
        <v>9</v>
      </c>
      <c r="B1255" s="29">
        <v>-1.8025030893</v>
      </c>
      <c r="C1255" s="30" t="s">
        <v>9</v>
      </c>
      <c r="D1255" s="29">
        <v>-0.83852916560000001</v>
      </c>
      <c r="E1255" s="28" t="s">
        <v>9</v>
      </c>
      <c r="F1255" s="29">
        <v>-1.8600630782000001</v>
      </c>
      <c r="G1255" s="30" t="s">
        <v>9</v>
      </c>
      <c r="H1255" s="29">
        <v>-0.65196296909999996</v>
      </c>
      <c r="I1255" s="28" t="s">
        <v>9</v>
      </c>
      <c r="J1255" s="29">
        <v>-1.7470137026999999</v>
      </c>
      <c r="K1255" s="30" t="s">
        <v>9</v>
      </c>
      <c r="L1255" s="29">
        <v>-1.7940706947</v>
      </c>
      <c r="M1255" s="28" t="s">
        <v>9</v>
      </c>
      <c r="N1255" s="29">
        <v>-1.8126100732999999</v>
      </c>
      <c r="O1255" s="30" t="s">
        <v>9</v>
      </c>
      <c r="P1255" s="29">
        <v>-1.2179066223999999</v>
      </c>
      <c r="Q1255" s="28" t="s">
        <v>9</v>
      </c>
      <c r="R1255" s="29">
        <v>-1.7878196923</v>
      </c>
      <c r="S1255" s="30" t="s">
        <v>9</v>
      </c>
      <c r="T1255" s="29">
        <v>-1.1708662357999999</v>
      </c>
      <c r="U1255" s="30" t="s">
        <v>9</v>
      </c>
      <c r="V1255" s="30">
        <f t="shared" si="184"/>
        <v>-1.8025030893</v>
      </c>
      <c r="W1255" s="30">
        <f t="shared" si="185"/>
        <v>4.0953393641416994E-2</v>
      </c>
      <c r="X1255" s="30">
        <f t="shared" si="187"/>
        <v>-1.1708662357999999</v>
      </c>
      <c r="Y1255" s="30">
        <f t="shared" si="186"/>
        <v>0.43696488714882625</v>
      </c>
      <c r="Z1255" s="31">
        <f t="shared" si="188"/>
        <v>0.47791828079024323</v>
      </c>
      <c r="AA1255" s="1" t="s">
        <v>48</v>
      </c>
      <c r="AB1255" s="1">
        <f>AVERAGE(AB1245:AB1254)</f>
        <v>27.475000000000001</v>
      </c>
    </row>
    <row r="1256" spans="1:31" x14ac:dyDescent="0.3">
      <c r="A1256" s="28" t="s">
        <v>8</v>
      </c>
      <c r="B1256" s="29">
        <v>-1.8590176732000001</v>
      </c>
      <c r="C1256" s="30" t="s">
        <v>8</v>
      </c>
      <c r="D1256" s="29">
        <v>-0.77472178069999997</v>
      </c>
      <c r="E1256" s="28" t="s">
        <v>8</v>
      </c>
      <c r="F1256" s="29">
        <v>-1.8476896452</v>
      </c>
      <c r="G1256" s="30" t="s">
        <v>8</v>
      </c>
      <c r="H1256" s="29">
        <v>-0.93817909939999999</v>
      </c>
      <c r="I1256" s="28" t="s">
        <v>8</v>
      </c>
      <c r="J1256" s="29">
        <v>-1.8028857614</v>
      </c>
      <c r="K1256" s="30" t="s">
        <v>8</v>
      </c>
      <c r="L1256" s="29">
        <v>-1.2185261586</v>
      </c>
      <c r="M1256" s="28" t="s">
        <v>8</v>
      </c>
      <c r="N1256" s="29">
        <v>-1.8633122566</v>
      </c>
      <c r="O1256" s="30" t="s">
        <v>8</v>
      </c>
      <c r="P1256" s="29">
        <v>-0.88917708159999997</v>
      </c>
      <c r="Q1256" s="28" t="s">
        <v>8</v>
      </c>
      <c r="R1256" s="29">
        <v>-1.8166475076999999</v>
      </c>
      <c r="S1256" s="30" t="s">
        <v>8</v>
      </c>
      <c r="T1256" s="29">
        <v>-1.7124301146000001</v>
      </c>
      <c r="U1256" s="30" t="s">
        <v>8</v>
      </c>
      <c r="V1256" s="30">
        <f t="shared" si="184"/>
        <v>-1.8476896452</v>
      </c>
      <c r="W1256" s="30">
        <f t="shared" si="185"/>
        <v>2.6763972216524771E-2</v>
      </c>
      <c r="X1256" s="30">
        <f t="shared" si="187"/>
        <v>-0.93817909939999999</v>
      </c>
      <c r="Y1256" s="30">
        <f t="shared" si="186"/>
        <v>0.37594516559966012</v>
      </c>
      <c r="Z1256" s="31">
        <f t="shared" si="188"/>
        <v>0.40270913781618489</v>
      </c>
    </row>
    <row r="1257" spans="1:31" x14ac:dyDescent="0.3">
      <c r="A1257" s="28" t="s">
        <v>21</v>
      </c>
      <c r="B1257" s="29">
        <v>-1.8012269472</v>
      </c>
      <c r="C1257" s="30" t="s">
        <v>21</v>
      </c>
      <c r="D1257" s="29">
        <v>-2.3490074618999999</v>
      </c>
      <c r="E1257" s="28" t="s">
        <v>21</v>
      </c>
      <c r="F1257" s="29">
        <v>-1.8701328632000001</v>
      </c>
      <c r="G1257" s="30" t="s">
        <v>21</v>
      </c>
      <c r="H1257" s="29">
        <v>-1.2964784936</v>
      </c>
      <c r="I1257" s="28" t="s">
        <v>21</v>
      </c>
      <c r="J1257" s="29">
        <v>-1.8137687520000001</v>
      </c>
      <c r="K1257" s="30" t="s">
        <v>21</v>
      </c>
      <c r="L1257" s="29">
        <v>-1.314280924</v>
      </c>
      <c r="M1257" s="28" t="s">
        <v>21</v>
      </c>
      <c r="N1257" s="29">
        <v>-1.8313174015</v>
      </c>
      <c r="O1257" s="30" t="s">
        <v>21</v>
      </c>
      <c r="P1257" s="29">
        <v>-1.9736963333999999</v>
      </c>
      <c r="Q1257" s="28" t="s">
        <v>21</v>
      </c>
      <c r="R1257" s="29">
        <v>-1.8524448034000001</v>
      </c>
      <c r="S1257" s="30" t="s">
        <v>21</v>
      </c>
      <c r="T1257" s="29">
        <v>-1.1427872201</v>
      </c>
      <c r="U1257" s="30" t="s">
        <v>21</v>
      </c>
      <c r="V1257" s="30">
        <f t="shared" si="184"/>
        <v>-1.8313174015</v>
      </c>
      <c r="W1257" s="30">
        <f t="shared" si="185"/>
        <v>2.8000541138696381E-2</v>
      </c>
      <c r="X1257" s="30">
        <f t="shared" si="187"/>
        <v>-1.314280924</v>
      </c>
      <c r="Y1257" s="30">
        <f t="shared" si="186"/>
        <v>0.52016884835922506</v>
      </c>
      <c r="Z1257" s="31">
        <f t="shared" si="188"/>
        <v>0.54816938949792149</v>
      </c>
    </row>
    <row r="1258" spans="1:31" x14ac:dyDescent="0.3">
      <c r="A1258" s="28" t="s">
        <v>7</v>
      </c>
      <c r="B1258" s="29">
        <v>-1.8546060448999999</v>
      </c>
      <c r="C1258" s="30" t="s">
        <v>7</v>
      </c>
      <c r="D1258" s="29">
        <v>-2.6417433139000002</v>
      </c>
      <c r="E1258" s="28" t="s">
        <v>7</v>
      </c>
      <c r="F1258" s="29">
        <v>-1.8146686075</v>
      </c>
      <c r="G1258" s="30" t="s">
        <v>7</v>
      </c>
      <c r="H1258" s="29">
        <v>-2.1245230047999999</v>
      </c>
      <c r="I1258" s="28" t="s">
        <v>7</v>
      </c>
      <c r="J1258" s="29">
        <v>-1.8257840718</v>
      </c>
      <c r="K1258" s="30" t="s">
        <v>7</v>
      </c>
      <c r="L1258" s="29">
        <v>-2.3789671351999999</v>
      </c>
      <c r="M1258" s="28" t="s">
        <v>7</v>
      </c>
      <c r="N1258" s="29">
        <v>-1.8623170558</v>
      </c>
      <c r="O1258" s="30" t="s">
        <v>7</v>
      </c>
      <c r="P1258" s="29">
        <v>-2.5093975337000001</v>
      </c>
      <c r="Q1258" s="28" t="s">
        <v>7</v>
      </c>
      <c r="R1258" s="29">
        <v>-1.8513450111</v>
      </c>
      <c r="S1258" s="30" t="s">
        <v>7</v>
      </c>
      <c r="T1258" s="29">
        <v>-1.3606278676000001</v>
      </c>
      <c r="U1258" s="30" t="s">
        <v>7</v>
      </c>
      <c r="V1258" s="30">
        <f t="shared" si="184"/>
        <v>-1.8513450111</v>
      </c>
      <c r="W1258" s="30">
        <f t="shared" si="185"/>
        <v>2.0424607861320686E-2</v>
      </c>
      <c r="X1258" s="30">
        <f t="shared" si="187"/>
        <v>-2.3789671351999999</v>
      </c>
      <c r="Y1258" s="30">
        <f t="shared" si="186"/>
        <v>0.50820493200047623</v>
      </c>
      <c r="Z1258" s="31">
        <f t="shared" si="188"/>
        <v>0.52862953986179695</v>
      </c>
    </row>
    <row r="1259" spans="1:31" x14ac:dyDescent="0.3">
      <c r="A1259" s="28" t="s">
        <v>22</v>
      </c>
      <c r="B1259" s="29">
        <v>-1.8566859495000001</v>
      </c>
      <c r="C1259" s="30" t="s">
        <v>22</v>
      </c>
      <c r="D1259" s="29">
        <v>-2.6212413403000001</v>
      </c>
      <c r="E1259" s="28" t="s">
        <v>22</v>
      </c>
      <c r="F1259" s="29">
        <v>-1.8932903052000001</v>
      </c>
      <c r="G1259" s="30" t="s">
        <v>22</v>
      </c>
      <c r="H1259" s="29">
        <v>-2.7947660241999999</v>
      </c>
      <c r="I1259" s="28" t="s">
        <v>22</v>
      </c>
      <c r="J1259" s="29">
        <v>-1.8456059407000001</v>
      </c>
      <c r="K1259" s="30" t="s">
        <v>22</v>
      </c>
      <c r="L1259" s="29">
        <v>-2.6283857361999998</v>
      </c>
      <c r="M1259" s="28" t="s">
        <v>22</v>
      </c>
      <c r="N1259" s="29">
        <v>-1.8562929303</v>
      </c>
      <c r="O1259" s="30" t="s">
        <v>22</v>
      </c>
      <c r="P1259" s="29">
        <v>-2.3885560887000001</v>
      </c>
      <c r="Q1259" s="28" t="s">
        <v>22</v>
      </c>
      <c r="R1259" s="29">
        <v>-1.8473308335</v>
      </c>
      <c r="S1259" s="30" t="s">
        <v>22</v>
      </c>
      <c r="T1259" s="29">
        <v>-3.0402444489999998</v>
      </c>
      <c r="U1259" s="30" t="s">
        <v>22</v>
      </c>
      <c r="V1259" s="30">
        <f t="shared" si="184"/>
        <v>-1.8562929303</v>
      </c>
      <c r="W1259" s="30">
        <f t="shared" si="185"/>
        <v>1.9368404293878878E-2</v>
      </c>
      <c r="X1259" s="30">
        <f t="shared" si="187"/>
        <v>-2.6283857361999998</v>
      </c>
      <c r="Y1259" s="30">
        <f t="shared" si="186"/>
        <v>0.24131515045513668</v>
      </c>
      <c r="Z1259" s="31">
        <f t="shared" si="188"/>
        <v>0.26068355474901556</v>
      </c>
    </row>
    <row r="1260" spans="1:31" x14ac:dyDescent="0.3">
      <c r="A1260" s="28" t="s">
        <v>23</v>
      </c>
      <c r="B1260" s="29">
        <v>-1.8300852348000001</v>
      </c>
      <c r="C1260" s="30" t="s">
        <v>23</v>
      </c>
      <c r="D1260" s="29">
        <v>-3.4512557630999998</v>
      </c>
      <c r="E1260" s="28" t="s">
        <v>23</v>
      </c>
      <c r="F1260" s="29">
        <v>-1.8726629415</v>
      </c>
      <c r="G1260" s="30" t="s">
        <v>23</v>
      </c>
      <c r="H1260" s="29">
        <v>-2.6458882415999998</v>
      </c>
      <c r="I1260" s="28" t="s">
        <v>23</v>
      </c>
      <c r="J1260" s="29">
        <v>-1.8950615668999999</v>
      </c>
      <c r="K1260" s="30" t="s">
        <v>23</v>
      </c>
      <c r="L1260" s="29">
        <v>-3.0924821909000002</v>
      </c>
      <c r="M1260" s="28" t="s">
        <v>23</v>
      </c>
      <c r="N1260" s="29">
        <v>-1.8151980464999999</v>
      </c>
      <c r="O1260" s="30" t="s">
        <v>23</v>
      </c>
      <c r="P1260" s="29">
        <v>-2.7911678720999999</v>
      </c>
      <c r="Q1260" s="28" t="s">
        <v>23</v>
      </c>
      <c r="R1260" s="29">
        <v>-1.8043723581</v>
      </c>
      <c r="S1260" s="30" t="s">
        <v>23</v>
      </c>
      <c r="T1260" s="29">
        <v>-2.0650960825000002</v>
      </c>
      <c r="U1260" s="30" t="s">
        <v>23</v>
      </c>
      <c r="V1260" s="30">
        <f t="shared" si="184"/>
        <v>-1.8300852348000001</v>
      </c>
      <c r="W1260" s="30">
        <f t="shared" si="185"/>
        <v>3.8797546066560565E-2</v>
      </c>
      <c r="X1260" s="30">
        <f t="shared" si="187"/>
        <v>-2.7911678720999999</v>
      </c>
      <c r="Y1260" s="30">
        <f t="shared" si="186"/>
        <v>0.51796981772705064</v>
      </c>
      <c r="Z1260" s="31">
        <f t="shared" si="188"/>
        <v>0.55676736379361125</v>
      </c>
    </row>
    <row r="1261" spans="1:31" x14ac:dyDescent="0.3">
      <c r="A1261" s="28" t="s">
        <v>6</v>
      </c>
      <c r="B1261" s="29">
        <v>-1.9296140034</v>
      </c>
      <c r="C1261" s="30" t="s">
        <v>6</v>
      </c>
      <c r="D1261" s="29">
        <v>-3.0024423469000001</v>
      </c>
      <c r="E1261" s="28" t="s">
        <v>6</v>
      </c>
      <c r="F1261" s="29">
        <v>-1.8768428367000001</v>
      </c>
      <c r="G1261" s="30" t="s">
        <v>6</v>
      </c>
      <c r="H1261" s="29">
        <v>-2.1736983818</v>
      </c>
      <c r="I1261" s="28" t="s">
        <v>6</v>
      </c>
      <c r="J1261" s="29">
        <v>-1.8955491286999999</v>
      </c>
      <c r="K1261" s="30" t="s">
        <v>6</v>
      </c>
      <c r="L1261" s="29">
        <v>-3.4863273500999998</v>
      </c>
      <c r="M1261" s="28" t="s">
        <v>6</v>
      </c>
      <c r="N1261" s="29">
        <v>-1.8802627473</v>
      </c>
      <c r="O1261" s="30" t="s">
        <v>6</v>
      </c>
      <c r="P1261" s="29">
        <v>-3.0674421209</v>
      </c>
      <c r="Q1261" s="28" t="s">
        <v>6</v>
      </c>
      <c r="R1261" s="29">
        <v>-1.8675344227999999</v>
      </c>
      <c r="S1261" s="30" t="s">
        <v>6</v>
      </c>
      <c r="T1261" s="29">
        <v>-3.4826296952</v>
      </c>
      <c r="U1261" s="30" t="s">
        <v>6</v>
      </c>
      <c r="V1261" s="30">
        <f t="shared" si="184"/>
        <v>-1.8802627473</v>
      </c>
      <c r="W1261" s="30">
        <f t="shared" si="185"/>
        <v>2.4355089504154576E-2</v>
      </c>
      <c r="X1261" s="30">
        <f t="shared" si="187"/>
        <v>-3.0674421209</v>
      </c>
      <c r="Y1261" s="30">
        <f t="shared" si="186"/>
        <v>0.53566310348228963</v>
      </c>
      <c r="Z1261" s="31">
        <f t="shared" si="188"/>
        <v>0.56001819298644417</v>
      </c>
    </row>
    <row r="1262" spans="1:31" x14ac:dyDescent="0.3">
      <c r="A1262" s="28" t="s">
        <v>24</v>
      </c>
      <c r="B1262" s="29">
        <v>-1.8204771150000001</v>
      </c>
      <c r="C1262" s="30" t="s">
        <v>24</v>
      </c>
      <c r="D1262" s="29">
        <v>-4.9114048884999999</v>
      </c>
      <c r="E1262" s="28" t="s">
        <v>24</v>
      </c>
      <c r="F1262" s="29">
        <v>-1.884498263</v>
      </c>
      <c r="G1262" s="30" t="s">
        <v>24</v>
      </c>
      <c r="H1262" s="29">
        <v>-3.9176027410000001</v>
      </c>
      <c r="I1262" s="28" t="s">
        <v>24</v>
      </c>
      <c r="J1262" s="29">
        <v>-1.8576642457000001</v>
      </c>
      <c r="K1262" s="30" t="s">
        <v>24</v>
      </c>
      <c r="L1262" s="29">
        <v>-3.7864262664999999</v>
      </c>
      <c r="M1262" s="28" t="s">
        <v>24</v>
      </c>
      <c r="N1262" s="29">
        <v>-1.8835402102000001</v>
      </c>
      <c r="O1262" s="30" t="s">
        <v>24</v>
      </c>
      <c r="P1262" s="29">
        <v>-3.9603565376000001</v>
      </c>
      <c r="Q1262" s="28" t="s">
        <v>24</v>
      </c>
      <c r="R1262" s="29">
        <v>-1.8267081527</v>
      </c>
      <c r="S1262" s="30" t="s">
        <v>24</v>
      </c>
      <c r="T1262" s="29">
        <v>-4.2729955452999997</v>
      </c>
      <c r="U1262" s="30" t="s">
        <v>24</v>
      </c>
      <c r="V1262" s="30">
        <f t="shared" si="184"/>
        <v>-1.8576642457000001</v>
      </c>
      <c r="W1262" s="30">
        <f t="shared" si="185"/>
        <v>3.0344502861625152E-2</v>
      </c>
      <c r="X1262" s="30">
        <f t="shared" si="187"/>
        <v>-3.9603565376000001</v>
      </c>
      <c r="Y1262" s="30">
        <f t="shared" si="186"/>
        <v>0.45140684614402937</v>
      </c>
      <c r="Z1262" s="31">
        <f t="shared" si="188"/>
        <v>0.48175134900565453</v>
      </c>
    </row>
    <row r="1263" spans="1:31" x14ac:dyDescent="0.3">
      <c r="A1263" s="28" t="s">
        <v>25</v>
      </c>
      <c r="B1263" s="29">
        <v>-1.8926086217</v>
      </c>
      <c r="C1263" s="30" t="s">
        <v>25</v>
      </c>
      <c r="D1263" s="29">
        <v>-4.4116090140999997</v>
      </c>
      <c r="E1263" s="28" t="s">
        <v>25</v>
      </c>
      <c r="F1263" s="29">
        <v>-1.9175261970999999</v>
      </c>
      <c r="G1263" s="30" t="s">
        <v>25</v>
      </c>
      <c r="H1263" s="29">
        <v>-3.8542999058</v>
      </c>
      <c r="I1263" s="28" t="s">
        <v>25</v>
      </c>
      <c r="J1263" s="29">
        <v>-1.8924168497</v>
      </c>
      <c r="K1263" s="30" t="s">
        <v>25</v>
      </c>
      <c r="L1263" s="29">
        <v>-4.0213665262999996</v>
      </c>
      <c r="M1263" s="28" t="s">
        <v>25</v>
      </c>
      <c r="N1263" s="29">
        <v>-1.9023516009000001</v>
      </c>
      <c r="O1263" s="30" t="s">
        <v>25</v>
      </c>
      <c r="P1263" s="29">
        <v>-4.4350673022000002</v>
      </c>
      <c r="Q1263" s="28" t="s">
        <v>25</v>
      </c>
      <c r="R1263" s="29">
        <v>-1.8129396605999999</v>
      </c>
      <c r="S1263" s="30" t="s">
        <v>25</v>
      </c>
      <c r="T1263" s="29">
        <v>-3.5384797759</v>
      </c>
      <c r="U1263" s="30" t="s">
        <v>25</v>
      </c>
      <c r="V1263" s="30">
        <f t="shared" si="184"/>
        <v>-1.8926086217</v>
      </c>
      <c r="W1263" s="30">
        <f t="shared" si="185"/>
        <v>4.0787191983125227E-2</v>
      </c>
      <c r="X1263" s="30">
        <f t="shared" si="187"/>
        <v>-4.0213665262999996</v>
      </c>
      <c r="Y1263" s="30">
        <f t="shared" si="186"/>
        <v>0.38071834183712733</v>
      </c>
      <c r="Z1263" s="31">
        <f t="shared" si="188"/>
        <v>0.42150553382025258</v>
      </c>
    </row>
    <row r="1264" spans="1:31" x14ac:dyDescent="0.3">
      <c r="A1264" s="28" t="s">
        <v>26</v>
      </c>
      <c r="B1264" s="29">
        <v>-2.0725773356000001</v>
      </c>
      <c r="C1264" s="30" t="s">
        <v>26</v>
      </c>
      <c r="D1264" s="29">
        <v>-6.6042444691000002</v>
      </c>
      <c r="E1264" s="28" t="s">
        <v>26</v>
      </c>
      <c r="F1264" s="29">
        <v>-2.0449619806000001</v>
      </c>
      <c r="G1264" s="30" t="s">
        <v>26</v>
      </c>
      <c r="H1264" s="29">
        <v>-7.5578890672999997</v>
      </c>
      <c r="I1264" s="28" t="s">
        <v>26</v>
      </c>
      <c r="J1264" s="29">
        <v>-1.9996218553</v>
      </c>
      <c r="K1264" s="30" t="s">
        <v>26</v>
      </c>
      <c r="L1264" s="29">
        <v>-5.9000064750999996</v>
      </c>
      <c r="M1264" s="28" t="s">
        <v>26</v>
      </c>
      <c r="N1264" s="29">
        <v>-1.9599871395999999</v>
      </c>
      <c r="O1264" s="30" t="s">
        <v>26</v>
      </c>
      <c r="P1264" s="29">
        <v>-7.3418004094000002</v>
      </c>
      <c r="Q1264" s="28" t="s">
        <v>26</v>
      </c>
      <c r="R1264" s="29">
        <v>-1.9391978920999999</v>
      </c>
      <c r="S1264" s="30" t="s">
        <v>26</v>
      </c>
      <c r="T1264" s="29">
        <v>-7.0393778262</v>
      </c>
      <c r="U1264" s="30" t="s">
        <v>26</v>
      </c>
      <c r="V1264" s="30">
        <f t="shared" si="184"/>
        <v>-1.9996218553</v>
      </c>
      <c r="W1264" s="30">
        <f t="shared" si="185"/>
        <v>5.5976955049256601E-2</v>
      </c>
      <c r="X1264" s="30">
        <f t="shared" si="187"/>
        <v>-7.0393778262</v>
      </c>
      <c r="Y1264" s="30">
        <f t="shared" si="186"/>
        <v>0.65845417925862804</v>
      </c>
      <c r="Z1264" s="31">
        <f t="shared" si="188"/>
        <v>0.71443113430788463</v>
      </c>
    </row>
    <row r="1265" spans="1:26" x14ac:dyDescent="0.3">
      <c r="A1265" s="28" t="s">
        <v>27</v>
      </c>
      <c r="B1265" s="29">
        <v>-2.1251981682999999</v>
      </c>
      <c r="C1265" s="30" t="s">
        <v>27</v>
      </c>
      <c r="D1265" s="29">
        <v>-9.7025425838999997</v>
      </c>
      <c r="E1265" s="28" t="s">
        <v>27</v>
      </c>
      <c r="F1265" s="29">
        <v>-2.1912953161000002</v>
      </c>
      <c r="G1265" s="30" t="s">
        <v>27</v>
      </c>
      <c r="H1265" s="29">
        <v>-9.0473102109999992</v>
      </c>
      <c r="I1265" s="28" t="s">
        <v>27</v>
      </c>
      <c r="J1265" s="29">
        <v>-2.0912748704999999</v>
      </c>
      <c r="K1265" s="30" t="s">
        <v>27</v>
      </c>
      <c r="L1265" s="29">
        <v>-10.6822634583</v>
      </c>
      <c r="M1265" s="28" t="s">
        <v>27</v>
      </c>
      <c r="N1265" s="29">
        <v>-2.1467979481000001</v>
      </c>
      <c r="O1265" s="30" t="s">
        <v>27</v>
      </c>
      <c r="P1265" s="29">
        <v>-9.4217036589000003</v>
      </c>
      <c r="Q1265" s="28" t="s">
        <v>27</v>
      </c>
      <c r="R1265" s="29">
        <v>-2.0664785643000001</v>
      </c>
      <c r="S1265" s="30" t="s">
        <v>27</v>
      </c>
      <c r="T1265" s="29">
        <v>-9.6874977495000003</v>
      </c>
      <c r="U1265" s="30" t="s">
        <v>27</v>
      </c>
      <c r="V1265" s="30">
        <f t="shared" si="184"/>
        <v>-2.1251981682999999</v>
      </c>
      <c r="W1265" s="30">
        <f t="shared" si="185"/>
        <v>4.8552221705320656E-2</v>
      </c>
      <c r="X1265" s="30">
        <f t="shared" si="187"/>
        <v>-9.6874977495000003</v>
      </c>
      <c r="Y1265" s="30">
        <f t="shared" si="186"/>
        <v>0.60582911303733644</v>
      </c>
      <c r="Z1265" s="31">
        <f t="shared" si="188"/>
        <v>0.65438133474265714</v>
      </c>
    </row>
    <row r="1266" spans="1:26" x14ac:dyDescent="0.3">
      <c r="A1266" s="28" t="s">
        <v>28</v>
      </c>
      <c r="B1266" s="29">
        <v>-2.3200166847000001</v>
      </c>
      <c r="C1266" s="30" t="s">
        <v>28</v>
      </c>
      <c r="D1266" s="29">
        <v>-12.501221082100001</v>
      </c>
      <c r="E1266" s="28" t="s">
        <v>28</v>
      </c>
      <c r="F1266" s="29">
        <v>-2.2583855769999999</v>
      </c>
      <c r="G1266" s="30" t="s">
        <v>28</v>
      </c>
      <c r="H1266" s="29">
        <v>-13.026781465399999</v>
      </c>
      <c r="I1266" s="28" t="s">
        <v>28</v>
      </c>
      <c r="J1266" s="29">
        <v>-2.2335063296</v>
      </c>
      <c r="K1266" s="30" t="s">
        <v>28</v>
      </c>
      <c r="L1266" s="29">
        <v>-13.1168286248</v>
      </c>
      <c r="M1266" s="28" t="s">
        <v>28</v>
      </c>
      <c r="N1266" s="29">
        <v>-2.2717568032000002</v>
      </c>
      <c r="O1266" s="30" t="s">
        <v>28</v>
      </c>
      <c r="P1266" s="29">
        <v>-12.743743201299999</v>
      </c>
      <c r="Q1266" s="28" t="s">
        <v>28</v>
      </c>
      <c r="R1266" s="29">
        <v>-2.2935645823000002</v>
      </c>
      <c r="S1266" s="30" t="s">
        <v>28</v>
      </c>
      <c r="T1266" s="29">
        <v>-12.819601025300001</v>
      </c>
      <c r="U1266" s="30" t="s">
        <v>28</v>
      </c>
      <c r="V1266" s="30">
        <f t="shared" si="184"/>
        <v>-2.2717568032000002</v>
      </c>
      <c r="W1266" s="30">
        <f t="shared" si="185"/>
        <v>3.3084864811637429E-2</v>
      </c>
      <c r="X1266" s="30">
        <f t="shared" si="187"/>
        <v>-12.819601025300001</v>
      </c>
      <c r="Y1266" s="30">
        <f t="shared" si="186"/>
        <v>0.24287892074780473</v>
      </c>
      <c r="Z1266" s="31">
        <f t="shared" si="188"/>
        <v>0.27596378555944218</v>
      </c>
    </row>
    <row r="1267" spans="1:26" x14ac:dyDescent="0.3">
      <c r="A1267" s="28" t="s">
        <v>29</v>
      </c>
      <c r="B1267" s="29">
        <v>-2.4344002621</v>
      </c>
      <c r="C1267" s="30" t="s">
        <v>29</v>
      </c>
      <c r="D1267" s="29">
        <v>-16.0607822638</v>
      </c>
      <c r="E1267" s="28" t="s">
        <v>29</v>
      </c>
      <c r="F1267" s="29">
        <v>-2.4325213368999998</v>
      </c>
      <c r="G1267" s="30" t="s">
        <v>29</v>
      </c>
      <c r="H1267" s="29">
        <v>-15.4230413885</v>
      </c>
      <c r="I1267" s="28" t="s">
        <v>29</v>
      </c>
      <c r="J1267" s="29">
        <v>-2.3478184375</v>
      </c>
      <c r="K1267" s="30" t="s">
        <v>29</v>
      </c>
      <c r="L1267" s="29">
        <v>-15.769729863</v>
      </c>
      <c r="M1267" s="28" t="s">
        <v>29</v>
      </c>
      <c r="N1267" s="29">
        <v>-2.4085896929000001</v>
      </c>
      <c r="O1267" s="30" t="s">
        <v>29</v>
      </c>
      <c r="P1267" s="29">
        <v>-15.740463693600001</v>
      </c>
      <c r="Q1267" s="28" t="s">
        <v>29</v>
      </c>
      <c r="R1267" s="29">
        <v>-2.4084029940999998</v>
      </c>
      <c r="S1267" s="30" t="s">
        <v>29</v>
      </c>
      <c r="T1267" s="29">
        <v>-16.144906592800002</v>
      </c>
      <c r="U1267" s="30" t="s">
        <v>29</v>
      </c>
      <c r="V1267" s="30">
        <f t="shared" si="184"/>
        <v>-2.4085896929000001</v>
      </c>
      <c r="W1267" s="30">
        <f t="shared" si="185"/>
        <v>3.502474424270953E-2</v>
      </c>
      <c r="X1267" s="30">
        <f t="shared" si="187"/>
        <v>-15.769729863</v>
      </c>
      <c r="Y1267" s="30">
        <f t="shared" si="186"/>
        <v>0.2870830150372729</v>
      </c>
      <c r="Z1267" s="31">
        <f t="shared" si="188"/>
        <v>0.32210775927998242</v>
      </c>
    </row>
    <row r="1268" spans="1:26" x14ac:dyDescent="0.3">
      <c r="A1268" s="28" t="s">
        <v>5</v>
      </c>
      <c r="B1268" s="29">
        <v>-2.5903354587999998</v>
      </c>
      <c r="C1268" s="30" t="s">
        <v>5</v>
      </c>
      <c r="D1268" s="29">
        <v>-18.226009008999998</v>
      </c>
      <c r="E1268" s="28" t="s">
        <v>5</v>
      </c>
      <c r="F1268" s="29">
        <v>-2.5842001596999999</v>
      </c>
      <c r="G1268" s="30" t="s">
        <v>5</v>
      </c>
      <c r="H1268" s="29">
        <v>-17.964041747700001</v>
      </c>
      <c r="I1268" s="28" t="s">
        <v>5</v>
      </c>
      <c r="J1268" s="29">
        <v>-2.5924439293999999</v>
      </c>
      <c r="K1268" s="30" t="s">
        <v>5</v>
      </c>
      <c r="L1268" s="29">
        <v>-17.3297032077</v>
      </c>
      <c r="M1268" s="28" t="s">
        <v>5</v>
      </c>
      <c r="N1268" s="29">
        <v>-2.5814179750999999</v>
      </c>
      <c r="O1268" s="30" t="s">
        <v>5</v>
      </c>
      <c r="P1268" s="29">
        <v>-18.648544405599999</v>
      </c>
      <c r="Q1268" s="28" t="s">
        <v>5</v>
      </c>
      <c r="R1268" s="29">
        <v>-2.5985893399000002</v>
      </c>
      <c r="S1268" s="30" t="s">
        <v>5</v>
      </c>
      <c r="T1268" s="29">
        <v>-17.1940070956</v>
      </c>
      <c r="U1268" s="30" t="s">
        <v>5</v>
      </c>
      <c r="V1268" s="30">
        <f t="shared" si="184"/>
        <v>-2.5903354587999998</v>
      </c>
      <c r="W1268" s="30">
        <f t="shared" si="185"/>
        <v>6.8069006032382834E-3</v>
      </c>
      <c r="X1268" s="30">
        <f t="shared" si="187"/>
        <v>-17.964041747700001</v>
      </c>
      <c r="Y1268" s="30">
        <f t="shared" si="186"/>
        <v>0.6104454115567538</v>
      </c>
      <c r="Z1268" s="31">
        <f t="shared" si="188"/>
        <v>0.6172523121599921</v>
      </c>
    </row>
    <row r="1269" spans="1:26" x14ac:dyDescent="0.3">
      <c r="A1269" s="28" t="s">
        <v>30</v>
      </c>
      <c r="B1269" s="29">
        <v>-2.7614724611999999</v>
      </c>
      <c r="C1269" s="30" t="s">
        <v>30</v>
      </c>
      <c r="D1269" s="29">
        <v>-19.876926603699999</v>
      </c>
      <c r="E1269" s="28" t="s">
        <v>30</v>
      </c>
      <c r="F1269" s="29">
        <v>-2.7832343459</v>
      </c>
      <c r="G1269" s="30" t="s">
        <v>30</v>
      </c>
      <c r="H1269" s="29">
        <v>-21.335319235</v>
      </c>
      <c r="I1269" s="28" t="s">
        <v>30</v>
      </c>
      <c r="J1269" s="29">
        <v>-2.7440440690000001</v>
      </c>
      <c r="K1269" s="30" t="s">
        <v>30</v>
      </c>
      <c r="L1269" s="29">
        <v>-20.934106973799999</v>
      </c>
      <c r="M1269" s="28" t="s">
        <v>30</v>
      </c>
      <c r="N1269" s="29">
        <v>-2.7599567981000002</v>
      </c>
      <c r="O1269" s="30" t="s">
        <v>30</v>
      </c>
      <c r="P1269" s="29">
        <v>-20.870911551799999</v>
      </c>
      <c r="Q1269" s="28" t="s">
        <v>30</v>
      </c>
      <c r="R1269" s="29">
        <v>-2.7331507876000001</v>
      </c>
      <c r="S1269" s="30" t="s">
        <v>30</v>
      </c>
      <c r="T1269" s="29">
        <v>-20.822182179199999</v>
      </c>
      <c r="U1269" s="30" t="s">
        <v>30</v>
      </c>
      <c r="V1269" s="30">
        <f t="shared" si="184"/>
        <v>-2.7599567981000002</v>
      </c>
      <c r="W1269" s="30">
        <f t="shared" si="185"/>
        <v>1.9050286721695103E-2</v>
      </c>
      <c r="X1269" s="30">
        <f t="shared" si="187"/>
        <v>-20.870911551799999</v>
      </c>
      <c r="Y1269" s="30">
        <f t="shared" si="186"/>
        <v>0.5378152269863512</v>
      </c>
      <c r="Z1269" s="31">
        <f t="shared" si="188"/>
        <v>0.55686551370804627</v>
      </c>
    </row>
    <row r="1270" spans="1:26" x14ac:dyDescent="0.3">
      <c r="A1270" s="28" t="s">
        <v>31</v>
      </c>
      <c r="B1270" s="29">
        <v>-2.9993512939000002</v>
      </c>
      <c r="C1270" s="30" t="s">
        <v>31</v>
      </c>
      <c r="D1270" s="29">
        <v>-22.333520430899998</v>
      </c>
      <c r="E1270" s="28" t="s">
        <v>31</v>
      </c>
      <c r="F1270" s="29">
        <v>-2.9632267603</v>
      </c>
      <c r="G1270" s="30" t="s">
        <v>31</v>
      </c>
      <c r="H1270" s="29">
        <v>-23.129166402199999</v>
      </c>
      <c r="I1270" s="28" t="s">
        <v>31</v>
      </c>
      <c r="J1270" s="29">
        <v>-2.9100417437999999</v>
      </c>
      <c r="K1270" s="30" t="s">
        <v>31</v>
      </c>
      <c r="L1270" s="29">
        <v>-22.948670582599998</v>
      </c>
      <c r="M1270" s="28" t="s">
        <v>31</v>
      </c>
      <c r="N1270" s="29">
        <v>-2.9215240046000002</v>
      </c>
      <c r="O1270" s="30" t="s">
        <v>31</v>
      </c>
      <c r="P1270" s="29">
        <v>-24.0323895804</v>
      </c>
      <c r="Q1270" s="28" t="s">
        <v>31</v>
      </c>
      <c r="R1270" s="29">
        <v>-2.9393626534999999</v>
      </c>
      <c r="S1270" s="30" t="s">
        <v>31</v>
      </c>
      <c r="T1270" s="29">
        <v>-23.088013509700001</v>
      </c>
      <c r="U1270" s="30" t="s">
        <v>31</v>
      </c>
      <c r="V1270" s="30">
        <f t="shared" si="184"/>
        <v>-2.9393626534999999</v>
      </c>
      <c r="W1270" s="30">
        <f t="shared" si="185"/>
        <v>3.5625790141021192E-2</v>
      </c>
      <c r="X1270" s="30">
        <f t="shared" si="187"/>
        <v>-23.088013509700001</v>
      </c>
      <c r="Y1270" s="30">
        <f t="shared" si="186"/>
        <v>0.60838607419099144</v>
      </c>
      <c r="Z1270" s="31">
        <f t="shared" si="188"/>
        <v>0.64401186433201263</v>
      </c>
    </row>
    <row r="1271" spans="1:26" x14ac:dyDescent="0.3">
      <c r="A1271" s="28" t="s">
        <v>32</v>
      </c>
      <c r="B1271" s="29">
        <v>-3.2000064110999999</v>
      </c>
      <c r="C1271" s="30" t="s">
        <v>32</v>
      </c>
      <c r="D1271" s="29">
        <v>-24.637233308300001</v>
      </c>
      <c r="E1271" s="28" t="s">
        <v>32</v>
      </c>
      <c r="F1271" s="29">
        <v>-3.2370033028999998</v>
      </c>
      <c r="G1271" s="30" t="s">
        <v>32</v>
      </c>
      <c r="H1271" s="29">
        <v>-24.9140835828</v>
      </c>
      <c r="I1271" s="28" t="s">
        <v>32</v>
      </c>
      <c r="J1271" s="29">
        <v>-3.1010528351</v>
      </c>
      <c r="K1271" s="30" t="s">
        <v>32</v>
      </c>
      <c r="L1271" s="29">
        <v>-25.445814687999999</v>
      </c>
      <c r="M1271" s="28" t="s">
        <v>32</v>
      </c>
      <c r="N1271" s="29">
        <v>-3.1103570518999999</v>
      </c>
      <c r="O1271" s="30" t="s">
        <v>32</v>
      </c>
      <c r="P1271" s="29">
        <v>-25.1976175058</v>
      </c>
      <c r="Q1271" s="28" t="s">
        <v>32</v>
      </c>
      <c r="R1271" s="29">
        <v>-3.1323049530999998</v>
      </c>
      <c r="S1271" s="30" t="s">
        <v>32</v>
      </c>
      <c r="T1271" s="29">
        <v>-26.063408304300001</v>
      </c>
      <c r="U1271" s="30" t="s">
        <v>32</v>
      </c>
      <c r="V1271" s="30">
        <f t="shared" si="184"/>
        <v>-3.1323049530999998</v>
      </c>
      <c r="W1271" s="30">
        <f t="shared" si="185"/>
        <v>5.950193104488892E-2</v>
      </c>
      <c r="X1271" s="30">
        <f t="shared" si="187"/>
        <v>-25.1976175058</v>
      </c>
      <c r="Y1271" s="30">
        <f t="shared" si="186"/>
        <v>0.54567158997905674</v>
      </c>
      <c r="Z1271" s="31">
        <f t="shared" si="188"/>
        <v>0.60517352102394562</v>
      </c>
    </row>
    <row r="1272" spans="1:26" x14ac:dyDescent="0.3">
      <c r="A1272" s="28" t="s">
        <v>33</v>
      </c>
      <c r="B1272" s="29">
        <v>-3.3756790291000001</v>
      </c>
      <c r="C1272" s="30" t="s">
        <v>33</v>
      </c>
      <c r="D1272" s="29">
        <v>-27.267840333599999</v>
      </c>
      <c r="E1272" s="28" t="s">
        <v>33</v>
      </c>
      <c r="F1272" s="29">
        <v>-3.3344750823</v>
      </c>
      <c r="G1272" s="30" t="s">
        <v>33</v>
      </c>
      <c r="H1272" s="29">
        <v>-27.939128815499998</v>
      </c>
      <c r="I1272" s="28" t="s">
        <v>33</v>
      </c>
      <c r="J1272" s="29">
        <v>-3.2984743767000002</v>
      </c>
      <c r="K1272" s="30" t="s">
        <v>33</v>
      </c>
      <c r="L1272" s="29">
        <v>-27.876416943799999</v>
      </c>
      <c r="M1272" s="28" t="s">
        <v>33</v>
      </c>
      <c r="N1272" s="29">
        <v>-3.3278051263999999</v>
      </c>
      <c r="O1272" s="30" t="s">
        <v>33</v>
      </c>
      <c r="P1272" s="29">
        <v>-27.5689251895</v>
      </c>
      <c r="Q1272" s="28" t="s">
        <v>33</v>
      </c>
      <c r="R1272" s="29">
        <v>-3.2611129921000002</v>
      </c>
      <c r="S1272" s="30" t="s">
        <v>33</v>
      </c>
      <c r="T1272" s="29">
        <v>-27.444447184000001</v>
      </c>
      <c r="U1272" s="30" t="s">
        <v>33</v>
      </c>
      <c r="V1272" s="30">
        <f t="shared" si="184"/>
        <v>-3.3278051263999999</v>
      </c>
      <c r="W1272" s="30">
        <f t="shared" si="185"/>
        <v>4.2721278706469884E-2</v>
      </c>
      <c r="X1272" s="30">
        <f t="shared" si="187"/>
        <v>-27.5689251895</v>
      </c>
      <c r="Y1272" s="30">
        <f t="shared" si="186"/>
        <v>0.28505903184877701</v>
      </c>
      <c r="Z1272" s="31">
        <f t="shared" si="188"/>
        <v>0.32778031055524692</v>
      </c>
    </row>
    <row r="1273" spans="1:26" x14ac:dyDescent="0.3">
      <c r="A1273" s="28" t="s">
        <v>34</v>
      </c>
      <c r="B1273" s="29">
        <v>-5.5591843356000004</v>
      </c>
      <c r="C1273" s="30" t="s">
        <v>34</v>
      </c>
      <c r="D1273" s="29">
        <v>-42.778311129499997</v>
      </c>
      <c r="E1273" s="28" t="s">
        <v>34</v>
      </c>
      <c r="F1273" s="29">
        <v>-5.5333951361000002</v>
      </c>
      <c r="G1273" s="30" t="s">
        <v>34</v>
      </c>
      <c r="H1273" s="29">
        <v>-42.339097426199999</v>
      </c>
      <c r="I1273" s="28" t="s">
        <v>34</v>
      </c>
      <c r="J1273" s="29">
        <v>-5.4706779514999999</v>
      </c>
      <c r="K1273" s="30" t="s">
        <v>34</v>
      </c>
      <c r="L1273" s="29">
        <v>-42.915969207899998</v>
      </c>
      <c r="M1273" s="28" t="s">
        <v>34</v>
      </c>
      <c r="N1273" s="29">
        <v>-5.5402568692000003</v>
      </c>
      <c r="O1273" s="30" t="s">
        <v>34</v>
      </c>
      <c r="P1273" s="29">
        <v>-42.5470626822</v>
      </c>
      <c r="Q1273" s="28" t="s">
        <v>34</v>
      </c>
      <c r="R1273" s="29">
        <v>-5.4542867797000003</v>
      </c>
      <c r="S1273" s="30" t="s">
        <v>34</v>
      </c>
      <c r="T1273" s="29">
        <v>-42.463388803400001</v>
      </c>
      <c r="U1273" s="30" t="s">
        <v>34</v>
      </c>
      <c r="V1273" s="30">
        <f t="shared" si="184"/>
        <v>-5.5333951361000002</v>
      </c>
      <c r="W1273" s="30">
        <f t="shared" si="185"/>
        <v>4.6151718452804372E-2</v>
      </c>
      <c r="X1273" s="30">
        <f t="shared" si="187"/>
        <v>-42.5470626822</v>
      </c>
      <c r="Y1273" s="30">
        <f t="shared" si="186"/>
        <v>0.23493740139409308</v>
      </c>
      <c r="Z1273" s="31">
        <f t="shared" si="188"/>
        <v>0.28108911984689744</v>
      </c>
    </row>
    <row r="1274" spans="1:26" x14ac:dyDescent="0.3">
      <c r="A1274" s="28" t="s">
        <v>35</v>
      </c>
      <c r="B1274" s="29">
        <v>-7.4962194111000002</v>
      </c>
      <c r="C1274" s="30" t="s">
        <v>35</v>
      </c>
      <c r="D1274" s="29">
        <v>-52.256332030499998</v>
      </c>
      <c r="E1274" s="28" t="s">
        <v>35</v>
      </c>
      <c r="F1274" s="29">
        <v>-7.5355000598000004</v>
      </c>
      <c r="G1274" s="30" t="s">
        <v>35</v>
      </c>
      <c r="H1274" s="29">
        <v>-50.952164521999997</v>
      </c>
      <c r="I1274" s="28" t="s">
        <v>35</v>
      </c>
      <c r="J1274" s="29">
        <v>-7.4783172171999999</v>
      </c>
      <c r="K1274" s="30" t="s">
        <v>35</v>
      </c>
      <c r="L1274" s="29">
        <v>-51.987545394900003</v>
      </c>
      <c r="M1274" s="28" t="s">
        <v>35</v>
      </c>
      <c r="N1274" s="29">
        <v>-7.4368837770000003</v>
      </c>
      <c r="O1274" s="30" t="s">
        <v>35</v>
      </c>
      <c r="P1274" s="29">
        <v>-52.445276693499999</v>
      </c>
      <c r="Q1274" s="28" t="s">
        <v>35</v>
      </c>
      <c r="R1274" s="29">
        <v>-7.5584349166999996</v>
      </c>
      <c r="S1274" s="30" t="s">
        <v>35</v>
      </c>
      <c r="T1274" s="29">
        <v>-51.481806538199997</v>
      </c>
      <c r="U1274" s="30" t="s">
        <v>35</v>
      </c>
      <c r="V1274" s="30">
        <f t="shared" si="184"/>
        <v>-7.4962194111000002</v>
      </c>
      <c r="W1274" s="30">
        <f t="shared" si="185"/>
        <v>4.7794485144374177E-2</v>
      </c>
      <c r="X1274" s="30">
        <f t="shared" si="187"/>
        <v>-51.987545394900003</v>
      </c>
      <c r="Y1274" s="30">
        <f t="shared" si="186"/>
        <v>0.60762536223499231</v>
      </c>
      <c r="Z1274" s="31">
        <f t="shared" si="188"/>
        <v>0.65541984737936643</v>
      </c>
    </row>
    <row r="1275" spans="1:26" x14ac:dyDescent="0.3">
      <c r="A1275" s="28" t="s">
        <v>36</v>
      </c>
      <c r="B1275" s="29">
        <v>-9.1252874993000006</v>
      </c>
      <c r="C1275" s="30" t="s">
        <v>36</v>
      </c>
      <c r="D1275" s="29">
        <v>302.64060187809997</v>
      </c>
      <c r="E1275" s="28" t="s">
        <v>36</v>
      </c>
      <c r="F1275" s="29">
        <v>-9.1249700439999994</v>
      </c>
      <c r="G1275" s="30" t="s">
        <v>36</v>
      </c>
      <c r="H1275" s="29">
        <v>300.40329828900002</v>
      </c>
      <c r="I1275" s="28" t="s">
        <v>36</v>
      </c>
      <c r="J1275" s="29">
        <v>-9.1992430578000004</v>
      </c>
      <c r="K1275" s="30" t="s">
        <v>36</v>
      </c>
      <c r="L1275" s="29">
        <v>301.0513546784</v>
      </c>
      <c r="M1275" s="28" t="s">
        <v>36</v>
      </c>
      <c r="N1275" s="29">
        <v>-9.1036669869000004</v>
      </c>
      <c r="O1275" s="30" t="s">
        <v>36</v>
      </c>
      <c r="P1275" s="29">
        <v>301.25452033139999</v>
      </c>
      <c r="Q1275" s="28" t="s">
        <v>36</v>
      </c>
      <c r="R1275" s="29">
        <v>-9.0393313760999998</v>
      </c>
      <c r="S1275" s="30" t="s">
        <v>36</v>
      </c>
      <c r="T1275" s="29">
        <v>300.54008874710001</v>
      </c>
      <c r="U1275" s="30" t="s">
        <v>36</v>
      </c>
      <c r="V1275" s="30">
        <f t="shared" si="184"/>
        <v>-9.1249700439999994</v>
      </c>
      <c r="W1275" s="30">
        <f t="shared" si="185"/>
        <v>5.7216829444302189E-2</v>
      </c>
      <c r="X1275" s="30">
        <f t="shared" si="187"/>
        <v>301.0513546784</v>
      </c>
      <c r="Y1275" s="30">
        <f t="shared" si="186"/>
        <v>0.88997080799339778</v>
      </c>
      <c r="Z1275" s="31">
        <f t="shared" si="188"/>
        <v>0.94718763743769996</v>
      </c>
    </row>
    <row r="1276" spans="1:26" x14ac:dyDescent="0.3">
      <c r="A1276" s="28" t="s">
        <v>37</v>
      </c>
      <c r="B1276" s="29">
        <v>-10.44694076</v>
      </c>
      <c r="C1276" s="30" t="s">
        <v>37</v>
      </c>
      <c r="D1276" s="29">
        <v>299.45661227509999</v>
      </c>
      <c r="E1276" s="28" t="s">
        <v>37</v>
      </c>
      <c r="F1276" s="29">
        <v>-10.5689894665</v>
      </c>
      <c r="G1276" s="30" t="s">
        <v>37</v>
      </c>
      <c r="H1276" s="29">
        <v>297.41929135909999</v>
      </c>
      <c r="I1276" s="28" t="s">
        <v>37</v>
      </c>
      <c r="J1276" s="29">
        <v>-10.605279853300001</v>
      </c>
      <c r="K1276" s="30" t="s">
        <v>37</v>
      </c>
      <c r="L1276" s="29">
        <v>298.68211244179997</v>
      </c>
      <c r="M1276" s="28" t="s">
        <v>37</v>
      </c>
      <c r="N1276" s="29">
        <v>-10.638727748899999</v>
      </c>
      <c r="O1276" s="30" t="s">
        <v>37</v>
      </c>
      <c r="P1276" s="29">
        <v>299.09544753170002</v>
      </c>
      <c r="Q1276" s="28" t="s">
        <v>37</v>
      </c>
      <c r="R1276" s="29">
        <v>-10.6107865442</v>
      </c>
      <c r="S1276" s="30" t="s">
        <v>37</v>
      </c>
      <c r="T1276" s="29">
        <v>297.88182031299999</v>
      </c>
      <c r="U1276" s="30" t="s">
        <v>37</v>
      </c>
      <c r="V1276" s="30">
        <f t="shared" si="184"/>
        <v>-10.605279853300001</v>
      </c>
      <c r="W1276" s="30">
        <f t="shared" si="185"/>
        <v>7.5316683919338101E-2</v>
      </c>
      <c r="X1276" s="30">
        <f t="shared" si="187"/>
        <v>298.68211244179997</v>
      </c>
      <c r="Y1276" s="30">
        <f t="shared" si="186"/>
        <v>0.84449068234370595</v>
      </c>
      <c r="Z1276" s="31">
        <f t="shared" si="188"/>
        <v>0.91980736626304405</v>
      </c>
    </row>
    <row r="1277" spans="1:26" x14ac:dyDescent="0.3">
      <c r="A1277" s="28" t="s">
        <v>38</v>
      </c>
      <c r="B1277" s="29">
        <v>-11.694979311199999</v>
      </c>
      <c r="C1277" s="30" t="s">
        <v>38</v>
      </c>
      <c r="D1277" s="29">
        <v>-65.712706233099993</v>
      </c>
      <c r="E1277" s="28" t="s">
        <v>38</v>
      </c>
      <c r="F1277" s="29">
        <v>-11.836997369000001</v>
      </c>
      <c r="G1277" s="30" t="s">
        <v>38</v>
      </c>
      <c r="H1277" s="29">
        <v>-64.817683085900001</v>
      </c>
      <c r="I1277" s="28" t="s">
        <v>38</v>
      </c>
      <c r="J1277" s="29">
        <v>-11.8729807538</v>
      </c>
      <c r="K1277" s="30" t="s">
        <v>38</v>
      </c>
      <c r="L1277" s="29">
        <v>295.65096117680002</v>
      </c>
      <c r="M1277" s="28" t="s">
        <v>38</v>
      </c>
      <c r="N1277" s="29">
        <v>-11.798020398</v>
      </c>
      <c r="O1277" s="30" t="s">
        <v>38</v>
      </c>
      <c r="P1277" s="29">
        <v>294.13430657039999</v>
      </c>
      <c r="Q1277" s="28" t="s">
        <v>38</v>
      </c>
      <c r="R1277" s="29">
        <v>-11.791448404200001</v>
      </c>
      <c r="S1277" s="30" t="s">
        <v>38</v>
      </c>
      <c r="T1277" s="29">
        <v>295.95309630560001</v>
      </c>
      <c r="U1277" s="30" t="s">
        <v>38</v>
      </c>
      <c r="V1277" s="30">
        <f t="shared" si="184"/>
        <v>-11.798020398</v>
      </c>
      <c r="W1277" s="30">
        <f t="shared" si="185"/>
        <v>6.6699280469114566E-2</v>
      </c>
      <c r="X1277" s="30">
        <f t="shared" si="187"/>
        <v>294.13430657039999</v>
      </c>
      <c r="Y1277" s="30">
        <f t="shared" si="186"/>
        <v>197.46163623605713</v>
      </c>
      <c r="Z1277" s="31">
        <f t="shared" si="188"/>
        <v>197.52833551652625</v>
      </c>
    </row>
    <row r="1278" spans="1:26" x14ac:dyDescent="0.3">
      <c r="A1278" s="28" t="s">
        <v>39</v>
      </c>
      <c r="B1278" s="29">
        <v>-12.8721038922</v>
      </c>
      <c r="C1278" s="30" t="s">
        <v>39</v>
      </c>
      <c r="D1278" s="29">
        <v>295.80794972939998</v>
      </c>
      <c r="E1278" s="28" t="s">
        <v>39</v>
      </c>
      <c r="F1278" s="29">
        <v>-12.984972817099999</v>
      </c>
      <c r="G1278" s="30" t="s">
        <v>39</v>
      </c>
      <c r="H1278" s="29">
        <v>294.06624414949999</v>
      </c>
      <c r="I1278" s="28" t="s">
        <v>39</v>
      </c>
      <c r="J1278" s="29">
        <v>-12.9591808192</v>
      </c>
      <c r="K1278" s="30" t="s">
        <v>39</v>
      </c>
      <c r="L1278" s="29">
        <v>-66.861566431100002</v>
      </c>
      <c r="M1278" s="28" t="s">
        <v>39</v>
      </c>
      <c r="N1278" s="29">
        <v>-12.9113760553</v>
      </c>
      <c r="O1278" s="30" t="s">
        <v>39</v>
      </c>
      <c r="P1278" s="29">
        <v>-66.071775989100004</v>
      </c>
      <c r="Q1278" s="28" t="s">
        <v>39</v>
      </c>
      <c r="R1278" s="29">
        <v>-12.7487494474</v>
      </c>
      <c r="S1278" s="30" t="s">
        <v>39</v>
      </c>
      <c r="T1278" s="29">
        <v>-66.563412225500002</v>
      </c>
      <c r="U1278" s="30" t="s">
        <v>39</v>
      </c>
      <c r="V1278" s="30">
        <f t="shared" si="184"/>
        <v>-12.9113760553</v>
      </c>
      <c r="W1278" s="30">
        <f t="shared" si="185"/>
        <v>9.273016484728186E-2</v>
      </c>
      <c r="X1278" s="30">
        <f t="shared" si="187"/>
        <v>-66.071775989100004</v>
      </c>
      <c r="Y1278" s="30">
        <f t="shared" si="186"/>
        <v>197.96781717865562</v>
      </c>
      <c r="Z1278" s="31">
        <f t="shared" si="188"/>
        <v>198.06054734350289</v>
      </c>
    </row>
    <row r="1279" spans="1:26" x14ac:dyDescent="0.3">
      <c r="A1279" s="28" t="s">
        <v>40</v>
      </c>
      <c r="B1279" s="29">
        <v>-14.0426237875</v>
      </c>
      <c r="C1279" s="30" t="s">
        <v>40</v>
      </c>
      <c r="D1279" s="29">
        <v>-68.141123577299993</v>
      </c>
      <c r="E1279" s="28" t="s">
        <v>40</v>
      </c>
      <c r="F1279" s="29">
        <v>-13.873642909999999</v>
      </c>
      <c r="G1279" s="30" t="s">
        <v>40</v>
      </c>
      <c r="H1279" s="29">
        <v>-68.386599037500005</v>
      </c>
      <c r="I1279" s="28" t="s">
        <v>40</v>
      </c>
      <c r="J1279" s="29">
        <v>-14.089204344800001</v>
      </c>
      <c r="K1279" s="30" t="s">
        <v>40</v>
      </c>
      <c r="L1279" s="29">
        <v>-69.631414830099999</v>
      </c>
      <c r="M1279" s="28" t="s">
        <v>40</v>
      </c>
      <c r="N1279" s="29">
        <v>-13.94453043</v>
      </c>
      <c r="O1279" s="30" t="s">
        <v>40</v>
      </c>
      <c r="P1279" s="29">
        <v>-68.416454383300007</v>
      </c>
      <c r="Q1279" s="28" t="s">
        <v>40</v>
      </c>
      <c r="R1279" s="29">
        <v>-13.922258449899999</v>
      </c>
      <c r="S1279" s="30" t="s">
        <v>40</v>
      </c>
      <c r="T1279" s="29">
        <v>-72.258485177599994</v>
      </c>
      <c r="U1279" s="30" t="s">
        <v>40</v>
      </c>
      <c r="V1279" s="30">
        <f t="shared" si="184"/>
        <v>-13.94453043</v>
      </c>
      <c r="W1279" s="30">
        <f t="shared" si="185"/>
        <v>8.887833383054701E-2</v>
      </c>
      <c r="X1279" s="30">
        <f t="shared" si="187"/>
        <v>-68.416454383300007</v>
      </c>
      <c r="Y1279" s="30">
        <f t="shared" si="186"/>
        <v>1.7174179445248521</v>
      </c>
      <c r="Z1279" s="31">
        <f t="shared" si="188"/>
        <v>1.8062962783553991</v>
      </c>
    </row>
    <row r="1280" spans="1:26" x14ac:dyDescent="0.3">
      <c r="A1280" s="28" t="s">
        <v>41</v>
      </c>
      <c r="B1280" s="29">
        <v>-14.822357902</v>
      </c>
      <c r="C1280" s="30" t="s">
        <v>41</v>
      </c>
      <c r="D1280" s="29">
        <v>-67.114846716499997</v>
      </c>
      <c r="E1280" s="28" t="s">
        <v>41</v>
      </c>
      <c r="F1280" s="29">
        <v>-14.695954582200001</v>
      </c>
      <c r="G1280" s="30" t="s">
        <v>41</v>
      </c>
      <c r="H1280" s="29">
        <v>-71.489650050500003</v>
      </c>
      <c r="I1280" s="28" t="s">
        <v>41</v>
      </c>
      <c r="J1280" s="29">
        <v>-14.852305429099999</v>
      </c>
      <c r="K1280" s="30" t="s">
        <v>41</v>
      </c>
      <c r="L1280" s="29">
        <v>-68.633506939</v>
      </c>
      <c r="M1280" s="28" t="s">
        <v>41</v>
      </c>
      <c r="N1280" s="29">
        <v>-14.7907278567</v>
      </c>
      <c r="O1280" s="30" t="s">
        <v>41</v>
      </c>
      <c r="P1280" s="29">
        <v>-68.343580225899998</v>
      </c>
      <c r="Q1280" s="28" t="s">
        <v>41</v>
      </c>
      <c r="R1280" s="29">
        <v>-14.770204269100001</v>
      </c>
      <c r="S1280" s="30" t="s">
        <v>41</v>
      </c>
      <c r="T1280" s="29">
        <v>-70.4669268002</v>
      </c>
      <c r="U1280" s="30" t="s">
        <v>41</v>
      </c>
      <c r="V1280" s="30">
        <f t="shared" si="184"/>
        <v>-14.7907278567</v>
      </c>
      <c r="W1280" s="30">
        <f t="shared" si="185"/>
        <v>5.9367207809007963E-2</v>
      </c>
      <c r="X1280" s="30">
        <f t="shared" si="187"/>
        <v>-68.633506939</v>
      </c>
      <c r="Y1280" s="30">
        <f t="shared" si="186"/>
        <v>1.7499545455464973</v>
      </c>
      <c r="Z1280" s="31">
        <f t="shared" si="188"/>
        <v>1.8093217533555053</v>
      </c>
    </row>
    <row r="1281" spans="1:26" x14ac:dyDescent="0.3">
      <c r="A1281" s="28" t="s">
        <v>4</v>
      </c>
      <c r="B1281" s="29">
        <v>-15.358456518400001</v>
      </c>
      <c r="C1281" s="30" t="s">
        <v>4</v>
      </c>
      <c r="D1281" s="29">
        <v>-66.617470757299998</v>
      </c>
      <c r="E1281" s="28" t="s">
        <v>4</v>
      </c>
      <c r="F1281" s="29">
        <v>-15.788145010699999</v>
      </c>
      <c r="G1281" s="30" t="s">
        <v>4</v>
      </c>
      <c r="H1281" s="29">
        <v>-70.724730811000001</v>
      </c>
      <c r="I1281" s="28" t="s">
        <v>4</v>
      </c>
      <c r="J1281" s="29">
        <v>-15.571591955000001</v>
      </c>
      <c r="K1281" s="30" t="s">
        <v>4</v>
      </c>
      <c r="L1281" s="29">
        <v>-68.961270029600001</v>
      </c>
      <c r="M1281" s="28" t="s">
        <v>4</v>
      </c>
      <c r="N1281" s="29">
        <v>-15.575480402</v>
      </c>
      <c r="O1281" s="30" t="s">
        <v>4</v>
      </c>
      <c r="P1281" s="29">
        <v>-69.661782261799999</v>
      </c>
      <c r="Q1281" s="28" t="s">
        <v>4</v>
      </c>
      <c r="R1281" s="29">
        <v>-15.564422151600001</v>
      </c>
      <c r="S1281" s="30" t="s">
        <v>4</v>
      </c>
      <c r="T1281" s="29">
        <v>-71.212133981899996</v>
      </c>
      <c r="U1281" s="30" t="s">
        <v>4</v>
      </c>
      <c r="V1281" s="30">
        <f t="shared" si="184"/>
        <v>-15.571591955000001</v>
      </c>
      <c r="W1281" s="30">
        <f t="shared" si="185"/>
        <v>0.15197735246990018</v>
      </c>
      <c r="X1281" s="30">
        <f t="shared" si="187"/>
        <v>-69.661782261799999</v>
      </c>
      <c r="Y1281" s="30">
        <f t="shared" si="186"/>
        <v>1.8052652801389679</v>
      </c>
      <c r="Z1281" s="31">
        <f t="shared" si="188"/>
        <v>1.9572426326088681</v>
      </c>
    </row>
    <row r="1282" spans="1:26" x14ac:dyDescent="0.3">
      <c r="A1282" s="28" t="s">
        <v>3</v>
      </c>
      <c r="B1282" s="29">
        <v>-21.1445086616</v>
      </c>
      <c r="C1282" s="30" t="s">
        <v>3</v>
      </c>
      <c r="D1282" s="29">
        <v>-74.968909093299999</v>
      </c>
      <c r="E1282" s="28" t="s">
        <v>3</v>
      </c>
      <c r="F1282" s="29">
        <v>-21.0004785898</v>
      </c>
      <c r="G1282" s="30" t="s">
        <v>3</v>
      </c>
      <c r="H1282" s="29">
        <v>-74.883340761599996</v>
      </c>
      <c r="I1282" s="28" t="s">
        <v>3</v>
      </c>
      <c r="J1282" s="29">
        <v>-21.080266892000001</v>
      </c>
      <c r="K1282" s="30" t="s">
        <v>3</v>
      </c>
      <c r="L1282" s="29">
        <v>-75.359105827299999</v>
      </c>
      <c r="M1282" s="28" t="s">
        <v>3</v>
      </c>
      <c r="N1282" s="29">
        <v>-21.208957311399999</v>
      </c>
      <c r="O1282" s="30" t="s">
        <v>3</v>
      </c>
      <c r="P1282" s="29">
        <v>-69.074562476099999</v>
      </c>
      <c r="Q1282" s="28" t="s">
        <v>3</v>
      </c>
      <c r="R1282" s="29">
        <v>-21.3518826207</v>
      </c>
      <c r="S1282" s="30" t="s">
        <v>3</v>
      </c>
      <c r="T1282" s="29">
        <v>-69.740343815700001</v>
      </c>
      <c r="U1282" s="30" t="s">
        <v>3</v>
      </c>
      <c r="V1282" s="30">
        <f t="shared" si="184"/>
        <v>-21.1445086616</v>
      </c>
      <c r="W1282" s="30">
        <f t="shared" si="185"/>
        <v>0.13343679581353854</v>
      </c>
      <c r="X1282" s="30">
        <f t="shared" si="187"/>
        <v>-74.883340761599996</v>
      </c>
      <c r="Y1282" s="30">
        <f t="shared" si="186"/>
        <v>3.1158361956149112</v>
      </c>
      <c r="Z1282" s="31">
        <f t="shared" si="188"/>
        <v>3.2492729914284499</v>
      </c>
    </row>
    <row r="1283" spans="1:26" x14ac:dyDescent="0.3">
      <c r="A1283" s="28" t="s">
        <v>2</v>
      </c>
      <c r="B1283" s="29">
        <v>-23.793677462400002</v>
      </c>
      <c r="C1283" s="30" t="s">
        <v>2</v>
      </c>
      <c r="D1283" s="29">
        <v>-73.546391095499999</v>
      </c>
      <c r="E1283" s="28" t="s">
        <v>2</v>
      </c>
      <c r="F1283" s="29">
        <v>-23.608130665800001</v>
      </c>
      <c r="G1283" s="30" t="s">
        <v>2</v>
      </c>
      <c r="H1283" s="29">
        <v>-60.6033647442</v>
      </c>
      <c r="I1283" s="28" t="s">
        <v>2</v>
      </c>
      <c r="J1283" s="29">
        <v>-24.309166358500001</v>
      </c>
      <c r="K1283" s="30" t="s">
        <v>2</v>
      </c>
      <c r="L1283" s="29">
        <v>-70.706310848699999</v>
      </c>
      <c r="M1283" s="28" t="s">
        <v>2</v>
      </c>
      <c r="N1283" s="29">
        <v>-23.842868845000002</v>
      </c>
      <c r="O1283" s="30" t="s">
        <v>2</v>
      </c>
      <c r="P1283" s="29">
        <v>-78.503275697600003</v>
      </c>
      <c r="Q1283" s="28" t="s">
        <v>2</v>
      </c>
      <c r="R1283" s="29">
        <v>-23.772525158200001</v>
      </c>
      <c r="S1283" s="30" t="s">
        <v>2</v>
      </c>
      <c r="T1283" s="29">
        <v>-76.699816462399994</v>
      </c>
      <c r="U1283" s="30" t="s">
        <v>2</v>
      </c>
      <c r="V1283" s="30">
        <f t="shared" si="184"/>
        <v>-23.793677462400002</v>
      </c>
      <c r="W1283" s="30">
        <f t="shared" si="185"/>
        <v>0.2633408072630658</v>
      </c>
      <c r="X1283" s="30">
        <f t="shared" si="187"/>
        <v>-73.546391095499999</v>
      </c>
      <c r="Y1283" s="30">
        <f t="shared" si="186"/>
        <v>7.0414562027244854</v>
      </c>
      <c r="Z1283" s="31">
        <f t="shared" si="188"/>
        <v>7.304797009987551</v>
      </c>
    </row>
    <row r="1284" spans="1:26" x14ac:dyDescent="0.3">
      <c r="A1284" s="28" t="s">
        <v>42</v>
      </c>
      <c r="B1284" s="29">
        <v>-26.505061586</v>
      </c>
      <c r="C1284" s="30" t="s">
        <v>42</v>
      </c>
      <c r="D1284" s="29">
        <v>-66.113675518899996</v>
      </c>
      <c r="E1284" s="28" t="s">
        <v>42</v>
      </c>
      <c r="F1284" s="29">
        <v>-26.784587029200001</v>
      </c>
      <c r="G1284" s="30" t="s">
        <v>42</v>
      </c>
      <c r="H1284" s="29">
        <v>-67.802316614700004</v>
      </c>
      <c r="I1284" s="28" t="s">
        <v>42</v>
      </c>
      <c r="J1284" s="29">
        <v>-26.390253320199999</v>
      </c>
      <c r="K1284" s="30" t="s">
        <v>42</v>
      </c>
      <c r="L1284" s="29">
        <v>-63.657169140199997</v>
      </c>
      <c r="M1284" s="28" t="s">
        <v>42</v>
      </c>
      <c r="N1284" s="29">
        <v>-26.6295631118</v>
      </c>
      <c r="O1284" s="30" t="s">
        <v>42</v>
      </c>
      <c r="P1284" s="29">
        <v>-73.305098954599998</v>
      </c>
      <c r="Q1284" s="28" t="s">
        <v>42</v>
      </c>
      <c r="R1284" s="29">
        <v>-26.817892630900001</v>
      </c>
      <c r="S1284" s="30" t="s">
        <v>42</v>
      </c>
      <c r="T1284" s="29">
        <v>-53.887149233099997</v>
      </c>
      <c r="U1284" s="30" t="s">
        <v>42</v>
      </c>
      <c r="V1284" s="30">
        <f t="shared" si="184"/>
        <v>-26.6295631118</v>
      </c>
      <c r="W1284" s="30">
        <f t="shared" si="185"/>
        <v>0.18178732356414462</v>
      </c>
      <c r="X1284" s="30">
        <f t="shared" si="187"/>
        <v>-66.113675518899996</v>
      </c>
      <c r="Y1284" s="30">
        <f t="shared" si="186"/>
        <v>7.1301395595982084</v>
      </c>
      <c r="Z1284" s="31">
        <f t="shared" si="188"/>
        <v>7.3119268831623527</v>
      </c>
    </row>
    <row r="1285" spans="1:26" x14ac:dyDescent="0.3">
      <c r="A1285" s="28" t="s">
        <v>1</v>
      </c>
      <c r="B1285" s="29">
        <v>-27.596834728000001</v>
      </c>
      <c r="C1285" s="30" t="s">
        <v>1</v>
      </c>
      <c r="D1285" s="29">
        <v>-69.826078733299994</v>
      </c>
      <c r="E1285" s="28" t="s">
        <v>1</v>
      </c>
      <c r="F1285" s="29">
        <v>-27.127740828899999</v>
      </c>
      <c r="G1285" s="30" t="s">
        <v>1</v>
      </c>
      <c r="H1285" s="29">
        <v>-74.036586757500004</v>
      </c>
      <c r="I1285" s="28" t="s">
        <v>1</v>
      </c>
      <c r="J1285" s="29">
        <v>-28.574033994699999</v>
      </c>
      <c r="K1285" s="30" t="s">
        <v>1</v>
      </c>
      <c r="L1285" s="29">
        <v>-55.316527391100003</v>
      </c>
      <c r="M1285" s="28" t="s">
        <v>1</v>
      </c>
      <c r="N1285" s="29">
        <v>-30.435857586099999</v>
      </c>
      <c r="O1285" s="30" t="s">
        <v>1</v>
      </c>
      <c r="P1285" s="29">
        <v>-56.547768466599997</v>
      </c>
      <c r="Q1285" s="28" t="s">
        <v>1</v>
      </c>
      <c r="R1285" s="29">
        <v>-28.569569984600001</v>
      </c>
      <c r="S1285" s="30" t="s">
        <v>1</v>
      </c>
      <c r="T1285" s="29">
        <v>-45.4612818246</v>
      </c>
      <c r="U1285" s="30" t="s">
        <v>1</v>
      </c>
      <c r="V1285" s="30">
        <f t="shared" si="184"/>
        <v>-28.569569984600001</v>
      </c>
      <c r="W1285" s="30">
        <f t="shared" si="185"/>
        <v>1.2697428932777102</v>
      </c>
      <c r="X1285" s="30">
        <f t="shared" si="187"/>
        <v>-56.547768466599997</v>
      </c>
      <c r="Y1285" s="30">
        <f t="shared" si="186"/>
        <v>11.603042177898612</v>
      </c>
      <c r="Z1285" s="31">
        <f t="shared" si="188"/>
        <v>12.872785071176322</v>
      </c>
    </row>
    <row r="1286" spans="1:26" x14ac:dyDescent="0.3">
      <c r="A1286" s="28" t="s">
        <v>43</v>
      </c>
      <c r="B1286" s="29">
        <v>-29.8402401307</v>
      </c>
      <c r="C1286" s="30" t="s">
        <v>43</v>
      </c>
      <c r="D1286" s="29">
        <v>-48.9424761541</v>
      </c>
      <c r="E1286" s="28" t="s">
        <v>43</v>
      </c>
      <c r="F1286" s="29">
        <v>-29.4292486292</v>
      </c>
      <c r="G1286" s="30" t="s">
        <v>43</v>
      </c>
      <c r="H1286" s="29">
        <v>-47.094542387700002</v>
      </c>
      <c r="I1286" s="28" t="s">
        <v>43</v>
      </c>
      <c r="J1286" s="29">
        <v>-28.7432567181</v>
      </c>
      <c r="K1286" s="30" t="s">
        <v>43</v>
      </c>
      <c r="L1286" s="29">
        <v>-62.957289995700002</v>
      </c>
      <c r="M1286" s="28"/>
      <c r="N1286" s="29"/>
      <c r="O1286" s="30"/>
      <c r="P1286" s="29"/>
      <c r="Q1286" s="28" t="s">
        <v>43</v>
      </c>
      <c r="R1286" s="29">
        <v>-29.068181893199998</v>
      </c>
      <c r="S1286" s="30" t="s">
        <v>43</v>
      </c>
      <c r="T1286" s="29">
        <v>-68.775107226800003</v>
      </c>
      <c r="U1286" s="30" t="s">
        <v>43</v>
      </c>
      <c r="V1286" s="30">
        <f t="shared" si="184"/>
        <v>-29.248715261199997</v>
      </c>
      <c r="W1286" s="30">
        <f t="shared" si="185"/>
        <v>0.4721308966863661</v>
      </c>
      <c r="X1286" s="30">
        <f t="shared" si="187"/>
        <v>-55.949883074900001</v>
      </c>
      <c r="Y1286" s="30">
        <f t="shared" si="186"/>
        <v>10.601429825883324</v>
      </c>
      <c r="Z1286" s="31">
        <f t="shared" si="188"/>
        <v>11.07356072256969</v>
      </c>
    </row>
    <row r="1287" spans="1:26" x14ac:dyDescent="0.3">
      <c r="A1287" s="28" t="s">
        <v>44</v>
      </c>
      <c r="B1287" s="29">
        <v>-30.718014104200002</v>
      </c>
      <c r="C1287" s="30" t="s">
        <v>44</v>
      </c>
      <c r="D1287" s="29">
        <v>-53.872158919599997</v>
      </c>
      <c r="E1287" s="28" t="s">
        <v>44</v>
      </c>
      <c r="F1287" s="29">
        <v>-29.5709683977</v>
      </c>
      <c r="G1287" s="30" t="s">
        <v>44</v>
      </c>
      <c r="H1287" s="29">
        <v>-61.478193943999997</v>
      </c>
      <c r="I1287" s="28" t="s">
        <v>44</v>
      </c>
      <c r="J1287" s="29">
        <v>-30.414303438800001</v>
      </c>
      <c r="K1287" s="30" t="s">
        <v>44</v>
      </c>
      <c r="L1287" s="29">
        <v>-44.4316377014</v>
      </c>
      <c r="M1287" s="28"/>
      <c r="N1287" s="29"/>
      <c r="O1287" s="30"/>
      <c r="P1287" s="29"/>
      <c r="Q1287" s="28" t="s">
        <v>44</v>
      </c>
      <c r="R1287" s="29">
        <v>-30.638500570600002</v>
      </c>
      <c r="S1287" s="30" t="s">
        <v>44</v>
      </c>
      <c r="T1287" s="29">
        <v>-41.188039586499997</v>
      </c>
      <c r="U1287" s="30" t="s">
        <v>44</v>
      </c>
      <c r="V1287" s="30">
        <f t="shared" si="184"/>
        <v>-30.526402004700003</v>
      </c>
      <c r="W1287" s="30">
        <f t="shared" si="185"/>
        <v>0.52562500168326953</v>
      </c>
      <c r="X1287" s="30">
        <f t="shared" si="187"/>
        <v>-49.151898310500002</v>
      </c>
      <c r="Y1287" s="30">
        <f t="shared" si="186"/>
        <v>9.222519834777108</v>
      </c>
      <c r="Z1287" s="31">
        <f t="shared" si="188"/>
        <v>9.7481448364603782</v>
      </c>
    </row>
    <row r="1288" spans="1:26" x14ac:dyDescent="0.3">
      <c r="A1288" s="28"/>
      <c r="B1288" s="29"/>
      <c r="C1288" s="30"/>
      <c r="D1288" s="29"/>
      <c r="E1288" s="28" t="s">
        <v>45</v>
      </c>
      <c r="F1288" s="29">
        <v>-30.706172605199999</v>
      </c>
      <c r="G1288" s="30" t="s">
        <v>45</v>
      </c>
      <c r="H1288" s="29">
        <v>-49.463926790400002</v>
      </c>
      <c r="I1288" s="28"/>
      <c r="J1288" s="29"/>
      <c r="K1288" s="30"/>
      <c r="L1288" s="29"/>
      <c r="M1288" s="28"/>
      <c r="N1288" s="29"/>
      <c r="O1288" s="30"/>
      <c r="P1288" s="29"/>
      <c r="Q1288" s="28"/>
      <c r="R1288" s="29"/>
      <c r="S1288" s="30"/>
      <c r="T1288" s="29"/>
      <c r="U1288" s="30" t="s">
        <v>45</v>
      </c>
      <c r="V1288" s="30">
        <f t="shared" si="184"/>
        <v>-30.706172605199999</v>
      </c>
      <c r="W1288" s="30" t="e">
        <f t="shared" si="185"/>
        <v>#DIV/0!</v>
      </c>
      <c r="X1288" s="30">
        <f t="shared" si="187"/>
        <v>-49.463926790400002</v>
      </c>
      <c r="Y1288" s="30" t="e">
        <f t="shared" si="186"/>
        <v>#DIV/0!</v>
      </c>
      <c r="Z1288" s="31" t="e">
        <f t="shared" si="188"/>
        <v>#DIV/0!</v>
      </c>
    </row>
    <row r="1289" spans="1:26" x14ac:dyDescent="0.3">
      <c r="A1289" s="28"/>
      <c r="B1289" s="29"/>
      <c r="C1289" s="30"/>
      <c r="D1289" s="29"/>
      <c r="E1289" s="28"/>
      <c r="F1289" s="29"/>
      <c r="G1289" s="30"/>
      <c r="H1289" s="29"/>
      <c r="I1289" s="28"/>
      <c r="J1289" s="29"/>
      <c r="K1289" s="30"/>
      <c r="L1289" s="29"/>
      <c r="M1289" s="28"/>
      <c r="N1289" s="29"/>
      <c r="O1289" s="30"/>
      <c r="P1289" s="29"/>
      <c r="Q1289" s="28"/>
      <c r="R1289" s="29"/>
      <c r="S1289" s="30"/>
      <c r="T1289" s="29"/>
      <c r="U1289" s="30" t="s">
        <v>0</v>
      </c>
      <c r="V1289" s="30" t="e">
        <f t="shared" si="184"/>
        <v>#NUM!</v>
      </c>
      <c r="W1289" s="30" t="e">
        <f t="shared" si="185"/>
        <v>#DIV/0!</v>
      </c>
      <c r="X1289" s="30" t="e">
        <f t="shared" si="187"/>
        <v>#NUM!</v>
      </c>
      <c r="Y1289" s="30" t="e">
        <f t="shared" si="186"/>
        <v>#DIV/0!</v>
      </c>
      <c r="Z1289" s="31" t="e">
        <f t="shared" si="188"/>
        <v>#DIV/0!</v>
      </c>
    </row>
    <row r="1290" spans="1:26" x14ac:dyDescent="0.3">
      <c r="A1290" s="28"/>
      <c r="B1290" s="29"/>
      <c r="C1290" s="30"/>
      <c r="D1290" s="29"/>
      <c r="E1290" s="28"/>
      <c r="F1290" s="29"/>
      <c r="G1290" s="30"/>
      <c r="H1290" s="29"/>
      <c r="I1290" s="28"/>
      <c r="J1290" s="29"/>
      <c r="K1290" s="30"/>
      <c r="L1290" s="29"/>
      <c r="M1290" s="28"/>
      <c r="N1290" s="29"/>
      <c r="O1290" s="30"/>
      <c r="P1290" s="29"/>
      <c r="Q1290" s="28"/>
      <c r="R1290" s="29"/>
      <c r="S1290" s="30"/>
      <c r="T1290" s="29"/>
      <c r="U1290" s="30" t="s">
        <v>46</v>
      </c>
      <c r="V1290" s="30" t="e">
        <f t="shared" si="184"/>
        <v>#NUM!</v>
      </c>
      <c r="W1290" s="30" t="e">
        <f t="shared" si="185"/>
        <v>#DIV/0!</v>
      </c>
      <c r="X1290" s="30" t="e">
        <f t="shared" si="187"/>
        <v>#NUM!</v>
      </c>
      <c r="Y1290" s="30" t="e">
        <f t="shared" si="186"/>
        <v>#DIV/0!</v>
      </c>
      <c r="Z1290" s="31" t="e">
        <f t="shared" si="188"/>
        <v>#DIV/0!</v>
      </c>
    </row>
    <row r="1291" spans="1:26" x14ac:dyDescent="0.3">
      <c r="A1291" s="28"/>
      <c r="B1291" s="29"/>
      <c r="C1291" s="30"/>
      <c r="D1291" s="29"/>
      <c r="E1291" s="28"/>
      <c r="F1291" s="29"/>
      <c r="G1291" s="30"/>
      <c r="H1291" s="29"/>
      <c r="I1291" s="28"/>
      <c r="J1291" s="29"/>
      <c r="K1291" s="30"/>
      <c r="L1291" s="29"/>
      <c r="M1291" s="28"/>
      <c r="N1291" s="29"/>
      <c r="O1291" s="30"/>
      <c r="P1291" s="29"/>
      <c r="Q1291" s="28"/>
      <c r="R1291" s="29"/>
      <c r="S1291" s="30"/>
      <c r="T1291" s="29"/>
      <c r="U1291" s="30" t="s">
        <v>47</v>
      </c>
      <c r="V1291" s="30" t="e">
        <f t="shared" si="184"/>
        <v>#NUM!</v>
      </c>
      <c r="W1291" s="30" t="e">
        <f t="shared" si="185"/>
        <v>#DIV/0!</v>
      </c>
      <c r="X1291" s="30" t="e">
        <f t="shared" si="187"/>
        <v>#NUM!</v>
      </c>
      <c r="Y1291" s="30" t="e">
        <f t="shared" si="186"/>
        <v>#DIV/0!</v>
      </c>
      <c r="Z1291" s="31" t="e">
        <f t="shared" si="188"/>
        <v>#DIV/0!</v>
      </c>
    </row>
    <row r="1292" spans="1:26" x14ac:dyDescent="0.3">
      <c r="A1292" s="28"/>
      <c r="B1292" s="29"/>
      <c r="C1292" s="30"/>
      <c r="D1292" s="29"/>
      <c r="E1292" s="28"/>
      <c r="F1292" s="29"/>
      <c r="G1292" s="30"/>
      <c r="H1292" s="29"/>
      <c r="I1292" s="28"/>
      <c r="J1292" s="29"/>
      <c r="K1292" s="30"/>
      <c r="L1292" s="29"/>
      <c r="M1292" s="28"/>
      <c r="N1292" s="29"/>
      <c r="O1292" s="30"/>
      <c r="P1292" s="29"/>
      <c r="Q1292" s="28"/>
      <c r="R1292" s="29"/>
      <c r="S1292" s="30"/>
      <c r="T1292" s="29"/>
      <c r="U1292" s="28"/>
      <c r="V1292" s="30" t="e">
        <f t="shared" si="184"/>
        <v>#NUM!</v>
      </c>
      <c r="W1292" s="30" t="e">
        <f t="shared" si="185"/>
        <v>#DIV/0!</v>
      </c>
      <c r="X1292" s="30" t="e">
        <f t="shared" si="187"/>
        <v>#NUM!</v>
      </c>
      <c r="Y1292" s="30" t="e">
        <f t="shared" si="186"/>
        <v>#DIV/0!</v>
      </c>
      <c r="Z1292" s="31" t="e">
        <f t="shared" si="188"/>
        <v>#DIV/0!</v>
      </c>
    </row>
    <row r="1293" spans="1:26" x14ac:dyDescent="0.3">
      <c r="A1293" s="28"/>
      <c r="B1293" s="29"/>
      <c r="C1293" s="30"/>
      <c r="D1293" s="29"/>
      <c r="E1293" s="28"/>
      <c r="F1293" s="29"/>
      <c r="G1293" s="30"/>
      <c r="H1293" s="29"/>
      <c r="I1293" s="28"/>
      <c r="J1293" s="29"/>
      <c r="K1293" s="30"/>
      <c r="L1293" s="29"/>
      <c r="M1293" s="28"/>
      <c r="N1293" s="29"/>
      <c r="O1293" s="30"/>
      <c r="P1293" s="29"/>
      <c r="Q1293" s="28"/>
      <c r="R1293" s="29"/>
      <c r="S1293" s="30"/>
      <c r="T1293" s="29"/>
      <c r="U1293" s="28"/>
      <c r="V1293" s="30" t="e">
        <f t="shared" si="184"/>
        <v>#NUM!</v>
      </c>
      <c r="W1293" s="30" t="e">
        <f t="shared" si="185"/>
        <v>#DIV/0!</v>
      </c>
      <c r="X1293" s="30" t="e">
        <f t="shared" si="187"/>
        <v>#NUM!</v>
      </c>
      <c r="Y1293" s="30" t="e">
        <f t="shared" si="186"/>
        <v>#DIV/0!</v>
      </c>
      <c r="Z1293" s="31" t="e">
        <f t="shared" si="188"/>
        <v>#DIV/0!</v>
      </c>
    </row>
    <row r="1294" spans="1:26" ht="15" thickBot="1" x14ac:dyDescent="0.35">
      <c r="A1294" s="32"/>
      <c r="B1294" s="33"/>
      <c r="C1294" s="34"/>
      <c r="D1294" s="33"/>
      <c r="E1294" s="32"/>
      <c r="F1294" s="33"/>
      <c r="G1294" s="34"/>
      <c r="H1294" s="33"/>
      <c r="I1294" s="32"/>
      <c r="J1294" s="33"/>
      <c r="K1294" s="34"/>
      <c r="L1294" s="33"/>
      <c r="M1294" s="32"/>
      <c r="N1294" s="33"/>
      <c r="O1294" s="34"/>
      <c r="P1294" s="33"/>
      <c r="Q1294" s="32"/>
      <c r="R1294" s="33"/>
      <c r="S1294" s="34"/>
      <c r="T1294" s="33"/>
      <c r="U1294" s="32"/>
      <c r="V1294" s="34" t="e">
        <f t="shared" si="184"/>
        <v>#NUM!</v>
      </c>
      <c r="W1294" s="34" t="e">
        <f t="shared" si="185"/>
        <v>#DIV/0!</v>
      </c>
      <c r="X1294" s="34" t="e">
        <f t="shared" si="187"/>
        <v>#NUM!</v>
      </c>
      <c r="Y1294" s="34" t="e">
        <f t="shared" si="186"/>
        <v>#DIV/0!</v>
      </c>
      <c r="Z1294" s="31" t="e">
        <f t="shared" si="188"/>
        <v>#DIV/0!</v>
      </c>
    </row>
    <row r="1296" spans="1:26" ht="15" thickBot="1" x14ac:dyDescent="0.35"/>
    <row r="1297" spans="1:28" ht="24" thickBot="1" x14ac:dyDescent="0.5">
      <c r="A1297" s="100" t="s">
        <v>82</v>
      </c>
      <c r="B1297" s="101"/>
      <c r="C1297" s="101"/>
      <c r="D1297" s="101"/>
      <c r="E1297" s="101"/>
      <c r="F1297" s="101"/>
      <c r="G1297" s="101"/>
      <c r="H1297" s="101"/>
      <c r="I1297" s="101"/>
      <c r="J1297" s="101"/>
      <c r="K1297" s="101"/>
      <c r="L1297" s="101"/>
      <c r="M1297" s="101"/>
      <c r="N1297" s="101"/>
      <c r="O1297" s="101"/>
      <c r="P1297" s="101"/>
      <c r="Q1297" s="101"/>
      <c r="R1297" s="101"/>
      <c r="S1297" s="101"/>
      <c r="T1297" s="101"/>
      <c r="U1297" s="101"/>
      <c r="V1297" s="101"/>
      <c r="W1297" s="101"/>
      <c r="X1297" s="101"/>
      <c r="Y1297" s="101"/>
      <c r="Z1297" s="102"/>
    </row>
    <row r="1298" spans="1:28" ht="21" x14ac:dyDescent="0.4">
      <c r="A1298" s="83" t="s">
        <v>11</v>
      </c>
      <c r="B1298" s="84"/>
      <c r="C1298" s="84"/>
      <c r="D1298" s="85"/>
      <c r="E1298" s="83" t="s">
        <v>12</v>
      </c>
      <c r="F1298" s="84"/>
      <c r="G1298" s="84"/>
      <c r="H1298" s="85"/>
      <c r="I1298" s="83" t="s">
        <v>13</v>
      </c>
      <c r="J1298" s="84"/>
      <c r="K1298" s="84"/>
      <c r="L1298" s="85"/>
      <c r="M1298" s="83" t="s">
        <v>14</v>
      </c>
      <c r="N1298" s="84"/>
      <c r="O1298" s="84"/>
      <c r="P1298" s="85"/>
      <c r="Q1298" s="83" t="s">
        <v>15</v>
      </c>
      <c r="R1298" s="84"/>
      <c r="S1298" s="84"/>
      <c r="T1298" s="85"/>
      <c r="U1298" s="86" t="s">
        <v>20</v>
      </c>
      <c r="V1298" s="87"/>
      <c r="W1298" s="87"/>
      <c r="X1298" s="87"/>
      <c r="Y1298" s="87"/>
      <c r="Z1298" s="88"/>
      <c r="AA1298" s="1"/>
      <c r="AB1298" s="1"/>
    </row>
    <row r="1299" spans="1:28" x14ac:dyDescent="0.3">
      <c r="A1299" s="36" t="s">
        <v>51</v>
      </c>
      <c r="B1299" s="37" t="s">
        <v>52</v>
      </c>
      <c r="C1299" s="38" t="s">
        <v>51</v>
      </c>
      <c r="D1299" s="37" t="s">
        <v>53</v>
      </c>
      <c r="E1299" s="36" t="s">
        <v>51</v>
      </c>
      <c r="F1299" s="37" t="s">
        <v>52</v>
      </c>
      <c r="G1299" s="38" t="s">
        <v>51</v>
      </c>
      <c r="H1299" s="37" t="s">
        <v>53</v>
      </c>
      <c r="I1299" s="36" t="s">
        <v>51</v>
      </c>
      <c r="J1299" s="37" t="s">
        <v>52</v>
      </c>
      <c r="K1299" s="38" t="s">
        <v>51</v>
      </c>
      <c r="L1299" s="37" t="s">
        <v>53</v>
      </c>
      <c r="M1299" s="36" t="s">
        <v>51</v>
      </c>
      <c r="N1299" s="37" t="s">
        <v>52</v>
      </c>
      <c r="O1299" s="38" t="s">
        <v>51</v>
      </c>
      <c r="P1299" s="37" t="s">
        <v>53</v>
      </c>
      <c r="Q1299" s="36" t="s">
        <v>51</v>
      </c>
      <c r="R1299" s="37" t="s">
        <v>52</v>
      </c>
      <c r="S1299" s="38" t="s">
        <v>51</v>
      </c>
      <c r="T1299" s="37" t="s">
        <v>53</v>
      </c>
      <c r="U1299" s="38" t="s">
        <v>51</v>
      </c>
      <c r="V1299" s="38" t="s">
        <v>16</v>
      </c>
      <c r="W1299" s="38" t="s">
        <v>17</v>
      </c>
      <c r="X1299" s="38" t="s">
        <v>18</v>
      </c>
      <c r="Y1299" s="38" t="s">
        <v>19</v>
      </c>
      <c r="Z1299" s="39" t="s">
        <v>54</v>
      </c>
      <c r="AA1299" s="1" t="s">
        <v>49</v>
      </c>
      <c r="AB1299" s="1" t="s">
        <v>50</v>
      </c>
    </row>
    <row r="1300" spans="1:28" x14ac:dyDescent="0.3">
      <c r="A1300" s="40">
        <v>200</v>
      </c>
      <c r="B1300" s="41">
        <v>-2.0312185399999998E-2</v>
      </c>
      <c r="C1300" s="42">
        <v>200</v>
      </c>
      <c r="D1300" s="41">
        <v>-0.26771599480000002</v>
      </c>
      <c r="E1300" s="40">
        <v>200</v>
      </c>
      <c r="F1300" s="41">
        <v>-1.7764742E-2</v>
      </c>
      <c r="G1300" s="42">
        <v>200</v>
      </c>
      <c r="H1300" s="41">
        <v>-0.24706238599999999</v>
      </c>
      <c r="I1300" s="40">
        <v>200</v>
      </c>
      <c r="J1300" s="41">
        <v>-2.9895039599999999E-2</v>
      </c>
      <c r="K1300" s="42">
        <v>200</v>
      </c>
      <c r="L1300" s="41">
        <v>0.1590799192</v>
      </c>
      <c r="M1300" s="40">
        <v>200</v>
      </c>
      <c r="N1300" s="41">
        <v>-3.3078821000000001E-2</v>
      </c>
      <c r="O1300" s="42">
        <v>200</v>
      </c>
      <c r="P1300" s="41">
        <v>-0.40696260150000002</v>
      </c>
      <c r="Q1300" s="40">
        <v>200</v>
      </c>
      <c r="R1300" s="41">
        <v>-2.7584889099999999E-2</v>
      </c>
      <c r="S1300" s="42">
        <v>200</v>
      </c>
      <c r="T1300" s="41">
        <v>-6.2453622600000001E-2</v>
      </c>
      <c r="U1300" s="42">
        <v>200</v>
      </c>
      <c r="V1300" s="42">
        <f t="shared" ref="V1300:V1348" si="189">MEDIAN(B1300,F1300,J1300,N1300,R1300)</f>
        <v>-2.7584889099999999E-2</v>
      </c>
      <c r="W1300" s="42">
        <f t="shared" ref="W1300:W1348" si="190">_xlfn.STDEV.S(B1300,F1300,J1300,N1300,R1300)</f>
        <v>6.4728538441392322E-3</v>
      </c>
      <c r="X1300" s="42">
        <f>MEDIAN(D1300,H1300,L1300,P1300,T1300)</f>
        <v>-0.24706238599999999</v>
      </c>
      <c r="Y1300" s="42">
        <f t="shared" ref="Y1300:Y1348" si="191">_xlfn.STDEV.S(D1300,H1300,L1300,P1300,T1300)</f>
        <v>0.21873172050733417</v>
      </c>
      <c r="Z1300" s="43">
        <f>Y1300+W1300</f>
        <v>0.2252045743514734</v>
      </c>
      <c r="AA1300" s="1">
        <v>1</v>
      </c>
      <c r="AB1300" s="1">
        <v>28.25</v>
      </c>
    </row>
    <row r="1301" spans="1:28" x14ac:dyDescent="0.3">
      <c r="A1301" s="40">
        <v>300</v>
      </c>
      <c r="B1301" s="41">
        <v>-3.0010937500000001E-2</v>
      </c>
      <c r="C1301" s="42">
        <v>300</v>
      </c>
      <c r="D1301" s="41">
        <v>-0.27007194449999999</v>
      </c>
      <c r="E1301" s="40">
        <v>300</v>
      </c>
      <c r="F1301" s="41">
        <v>-2.5901843599999998E-2</v>
      </c>
      <c r="G1301" s="42">
        <v>300</v>
      </c>
      <c r="H1301" s="41">
        <v>1.17792652E-2</v>
      </c>
      <c r="I1301" s="40">
        <v>300</v>
      </c>
      <c r="J1301" s="41">
        <v>-3.8155758599999999E-2</v>
      </c>
      <c r="K1301" s="42">
        <v>300</v>
      </c>
      <c r="L1301" s="41">
        <v>2.6606455099999999E-2</v>
      </c>
      <c r="M1301" s="40">
        <v>300</v>
      </c>
      <c r="N1301" s="41">
        <v>-3.8501345100000001E-2</v>
      </c>
      <c r="O1301" s="42">
        <v>300</v>
      </c>
      <c r="P1301" s="41">
        <v>-0.34676701500000001</v>
      </c>
      <c r="Q1301" s="40">
        <v>300</v>
      </c>
      <c r="R1301" s="41">
        <v>-2.1280584599999999E-2</v>
      </c>
      <c r="S1301" s="42">
        <v>300</v>
      </c>
      <c r="T1301" s="41">
        <v>-4.40145376E-2</v>
      </c>
      <c r="U1301" s="42">
        <v>300</v>
      </c>
      <c r="V1301" s="42">
        <f t="shared" si="189"/>
        <v>-3.0010937500000001E-2</v>
      </c>
      <c r="W1301" s="42">
        <f t="shared" si="190"/>
        <v>7.5605432072739292E-3</v>
      </c>
      <c r="X1301" s="42">
        <f t="shared" ref="X1301:X1348" si="192">MEDIAN(D1301,H1301,L1301,P1301,T1301)</f>
        <v>-4.40145376E-2</v>
      </c>
      <c r="Y1301" s="42">
        <f t="shared" si="191"/>
        <v>0.17210238618983209</v>
      </c>
      <c r="Z1301" s="43">
        <f t="shared" ref="Z1301:Z1348" si="193">Y1301+W1301</f>
        <v>0.17966292939710601</v>
      </c>
      <c r="AA1301" s="1">
        <v>2</v>
      </c>
      <c r="AB1301" s="1">
        <v>28.25</v>
      </c>
    </row>
    <row r="1302" spans="1:28" x14ac:dyDescent="0.3">
      <c r="A1302" s="40">
        <v>400</v>
      </c>
      <c r="B1302" s="41">
        <v>-5.39293276E-2</v>
      </c>
      <c r="C1302" s="42">
        <v>400</v>
      </c>
      <c r="D1302" s="41">
        <v>-0.31177207880000002</v>
      </c>
      <c r="E1302" s="40">
        <v>400</v>
      </c>
      <c r="F1302" s="41">
        <v>-1.7366343100000001E-2</v>
      </c>
      <c r="G1302" s="42">
        <v>400</v>
      </c>
      <c r="H1302" s="41">
        <v>-0.5427702553</v>
      </c>
      <c r="I1302" s="40">
        <v>400</v>
      </c>
      <c r="J1302" s="41">
        <v>-1.8222610399999999E-2</v>
      </c>
      <c r="K1302" s="42">
        <v>400</v>
      </c>
      <c r="L1302" s="41">
        <v>-4.6716481499999997E-2</v>
      </c>
      <c r="M1302" s="40">
        <v>400</v>
      </c>
      <c r="N1302" s="41">
        <v>-4.0091706599999999E-2</v>
      </c>
      <c r="O1302" s="42">
        <v>400</v>
      </c>
      <c r="P1302" s="41">
        <v>-4.7582636800000001E-2</v>
      </c>
      <c r="Q1302" s="40">
        <v>400</v>
      </c>
      <c r="R1302" s="41">
        <v>-2.2440528599999999E-2</v>
      </c>
      <c r="S1302" s="42">
        <v>400</v>
      </c>
      <c r="T1302" s="41">
        <v>-0.28094488670000001</v>
      </c>
      <c r="U1302" s="42">
        <v>400</v>
      </c>
      <c r="V1302" s="42">
        <f t="shared" si="189"/>
        <v>-2.2440528599999999E-2</v>
      </c>
      <c r="W1302" s="42">
        <f t="shared" si="190"/>
        <v>1.6039608305487188E-2</v>
      </c>
      <c r="X1302" s="42">
        <f t="shared" si="192"/>
        <v>-0.28094488670000001</v>
      </c>
      <c r="Y1302" s="42">
        <f t="shared" si="191"/>
        <v>0.20778778688950958</v>
      </c>
      <c r="Z1302" s="43">
        <f t="shared" si="193"/>
        <v>0.22382739519499678</v>
      </c>
      <c r="AA1302" s="1">
        <v>3</v>
      </c>
      <c r="AB1302" s="1">
        <v>28</v>
      </c>
    </row>
    <row r="1303" spans="1:28" x14ac:dyDescent="0.3">
      <c r="A1303" s="40">
        <v>500</v>
      </c>
      <c r="B1303" s="41">
        <v>-4.46133867E-2</v>
      </c>
      <c r="C1303" s="42">
        <v>500</v>
      </c>
      <c r="D1303" s="41">
        <v>-0.46492505270000001</v>
      </c>
      <c r="E1303" s="40">
        <v>500</v>
      </c>
      <c r="F1303" s="41">
        <v>-1.3789295999999999E-2</v>
      </c>
      <c r="G1303" s="42">
        <v>500</v>
      </c>
      <c r="H1303" s="41">
        <v>-0.20018358040000001</v>
      </c>
      <c r="I1303" s="40">
        <v>500</v>
      </c>
      <c r="J1303" s="41">
        <v>-4.2788038299999998E-2</v>
      </c>
      <c r="K1303" s="42">
        <v>500</v>
      </c>
      <c r="L1303" s="41">
        <v>-4.45123095E-2</v>
      </c>
      <c r="M1303" s="40">
        <v>500</v>
      </c>
      <c r="N1303" s="41">
        <v>-2.9640660700000002E-2</v>
      </c>
      <c r="O1303" s="42">
        <v>500</v>
      </c>
      <c r="P1303" s="41">
        <v>-0.43264143459999999</v>
      </c>
      <c r="Q1303" s="40">
        <v>500</v>
      </c>
      <c r="R1303" s="41">
        <v>-3.42663026E-2</v>
      </c>
      <c r="S1303" s="42">
        <v>500</v>
      </c>
      <c r="T1303" s="41">
        <v>2.7236026900000002E-2</v>
      </c>
      <c r="U1303" s="42">
        <v>500</v>
      </c>
      <c r="V1303" s="42">
        <f t="shared" si="189"/>
        <v>-3.42663026E-2</v>
      </c>
      <c r="W1303" s="42">
        <f t="shared" si="190"/>
        <v>1.2375523897439834E-2</v>
      </c>
      <c r="X1303" s="42">
        <f t="shared" si="192"/>
        <v>-0.20018358040000001</v>
      </c>
      <c r="Y1303" s="42">
        <f t="shared" si="191"/>
        <v>0.22219010773899273</v>
      </c>
      <c r="Z1303" s="43">
        <f t="shared" si="193"/>
        <v>0.23456563163643257</v>
      </c>
      <c r="AA1303" s="1">
        <v>4</v>
      </c>
      <c r="AB1303" s="1">
        <v>28</v>
      </c>
    </row>
    <row r="1304" spans="1:28" x14ac:dyDescent="0.3">
      <c r="A1304" s="40">
        <v>600</v>
      </c>
      <c r="B1304" s="41">
        <v>-4.3388919999999997E-2</v>
      </c>
      <c r="C1304" s="42">
        <v>600</v>
      </c>
      <c r="D1304" s="41">
        <v>-0.1935132786</v>
      </c>
      <c r="E1304" s="40">
        <v>600</v>
      </c>
      <c r="F1304" s="41">
        <v>-3.06291411E-2</v>
      </c>
      <c r="G1304" s="42">
        <v>600</v>
      </c>
      <c r="H1304" s="41">
        <v>-0.62102822930000001</v>
      </c>
      <c r="I1304" s="40">
        <v>600</v>
      </c>
      <c r="J1304" s="41">
        <v>-2.9313227099999999E-2</v>
      </c>
      <c r="K1304" s="42">
        <v>600</v>
      </c>
      <c r="L1304" s="41">
        <v>8.5997814899999997E-2</v>
      </c>
      <c r="M1304" s="40">
        <v>600</v>
      </c>
      <c r="N1304" s="41">
        <v>-4.2658812400000003E-2</v>
      </c>
      <c r="O1304" s="42">
        <v>600</v>
      </c>
      <c r="P1304" s="41">
        <v>9.0775107999999993E-2</v>
      </c>
      <c r="Q1304" s="40">
        <v>600</v>
      </c>
      <c r="R1304" s="41">
        <v>-2.4268082900000001E-2</v>
      </c>
      <c r="S1304" s="42">
        <v>600</v>
      </c>
      <c r="T1304" s="41">
        <v>-0.2419401914</v>
      </c>
      <c r="U1304" s="42">
        <v>600</v>
      </c>
      <c r="V1304" s="42">
        <f t="shared" si="189"/>
        <v>-3.06291411E-2</v>
      </c>
      <c r="W1304" s="42">
        <f t="shared" si="190"/>
        <v>8.5315921665011611E-3</v>
      </c>
      <c r="X1304" s="42">
        <f t="shared" si="192"/>
        <v>-0.1935132786</v>
      </c>
      <c r="Y1304" s="42">
        <f t="shared" si="191"/>
        <v>0.29262465076511945</v>
      </c>
      <c r="Z1304" s="43">
        <f t="shared" si="193"/>
        <v>0.30115624293162063</v>
      </c>
      <c r="AA1304" s="1">
        <v>5</v>
      </c>
      <c r="AB1304" s="1">
        <v>28</v>
      </c>
    </row>
    <row r="1305" spans="1:28" x14ac:dyDescent="0.3">
      <c r="A1305" s="40">
        <v>700</v>
      </c>
      <c r="B1305" s="41">
        <v>-2.77049129E-2</v>
      </c>
      <c r="C1305" s="42">
        <v>700</v>
      </c>
      <c r="D1305" s="41">
        <v>-0.4021652329</v>
      </c>
      <c r="E1305" s="40">
        <v>700</v>
      </c>
      <c r="F1305" s="41">
        <v>-1.97310032E-2</v>
      </c>
      <c r="G1305" s="42">
        <v>700</v>
      </c>
      <c r="H1305" s="41">
        <v>-0.80182115350000005</v>
      </c>
      <c r="I1305" s="40">
        <v>700</v>
      </c>
      <c r="J1305" s="41">
        <v>-4.9696648199999999E-2</v>
      </c>
      <c r="K1305" s="42">
        <v>700</v>
      </c>
      <c r="L1305" s="41">
        <v>-0.12708192400000001</v>
      </c>
      <c r="M1305" s="40">
        <v>700</v>
      </c>
      <c r="N1305" s="41">
        <v>-3.3664909600000001E-2</v>
      </c>
      <c r="O1305" s="42">
        <v>700</v>
      </c>
      <c r="P1305" s="41">
        <v>-0.44930469810000001</v>
      </c>
      <c r="Q1305" s="40">
        <v>700</v>
      </c>
      <c r="R1305" s="41">
        <v>-2.4679495900000001E-2</v>
      </c>
      <c r="S1305" s="42">
        <v>700</v>
      </c>
      <c r="T1305" s="41">
        <v>-0.38274773719999999</v>
      </c>
      <c r="U1305" s="42">
        <v>700</v>
      </c>
      <c r="V1305" s="42">
        <f t="shared" si="189"/>
        <v>-2.77049129E-2</v>
      </c>
      <c r="W1305" s="42">
        <f t="shared" si="190"/>
        <v>1.155873649026813E-2</v>
      </c>
      <c r="X1305" s="42">
        <f t="shared" si="192"/>
        <v>-0.4021652329</v>
      </c>
      <c r="Y1305" s="42">
        <f t="shared" si="191"/>
        <v>0.24153473980570123</v>
      </c>
      <c r="Z1305" s="43">
        <f t="shared" si="193"/>
        <v>0.25309347629596934</v>
      </c>
      <c r="AA1305" s="1">
        <v>6</v>
      </c>
      <c r="AB1305" s="1">
        <v>28</v>
      </c>
    </row>
    <row r="1306" spans="1:28" x14ac:dyDescent="0.3">
      <c r="A1306" s="40">
        <v>800</v>
      </c>
      <c r="B1306" s="41">
        <v>-4.2115711299999997E-2</v>
      </c>
      <c r="C1306" s="42">
        <v>800</v>
      </c>
      <c r="D1306" s="41">
        <v>-0.19096585390000001</v>
      </c>
      <c r="E1306" s="40">
        <v>800</v>
      </c>
      <c r="F1306" s="41">
        <v>-3.2732071500000001E-2</v>
      </c>
      <c r="G1306" s="42">
        <v>800</v>
      </c>
      <c r="H1306" s="41">
        <v>-0.34642204879999999</v>
      </c>
      <c r="I1306" s="40">
        <v>800</v>
      </c>
      <c r="J1306" s="41">
        <v>-3.22598287E-2</v>
      </c>
      <c r="K1306" s="42">
        <v>800</v>
      </c>
      <c r="L1306" s="41">
        <v>-0.201678679</v>
      </c>
      <c r="M1306" s="40">
        <v>800</v>
      </c>
      <c r="N1306" s="41">
        <v>-3.0560680100000001E-2</v>
      </c>
      <c r="O1306" s="42">
        <v>800</v>
      </c>
      <c r="P1306" s="41">
        <v>-0.71797719260000004</v>
      </c>
      <c r="Q1306" s="40">
        <v>800</v>
      </c>
      <c r="R1306" s="41">
        <v>-5.2152883400000002E-2</v>
      </c>
      <c r="S1306" s="42">
        <v>800</v>
      </c>
      <c r="T1306" s="41">
        <v>0.16579621629999999</v>
      </c>
      <c r="U1306" s="42">
        <v>800</v>
      </c>
      <c r="V1306" s="42">
        <f t="shared" si="189"/>
        <v>-3.2732071500000001E-2</v>
      </c>
      <c r="W1306" s="42">
        <f t="shared" si="190"/>
        <v>9.127991429824657E-3</v>
      </c>
      <c r="X1306" s="42">
        <f t="shared" si="192"/>
        <v>-0.201678679</v>
      </c>
      <c r="Y1306" s="42">
        <f t="shared" si="191"/>
        <v>0.3188518723634502</v>
      </c>
      <c r="Z1306" s="43">
        <f t="shared" si="193"/>
        <v>0.32797986379327487</v>
      </c>
      <c r="AA1306" s="1">
        <v>7</v>
      </c>
      <c r="AB1306" s="1">
        <v>28</v>
      </c>
    </row>
    <row r="1307" spans="1:28" x14ac:dyDescent="0.3">
      <c r="A1307" s="40">
        <v>900</v>
      </c>
      <c r="B1307" s="41">
        <v>-2.17890032E-2</v>
      </c>
      <c r="C1307" s="42">
        <v>900</v>
      </c>
      <c r="D1307" s="41">
        <v>-7.9829108999999992E-3</v>
      </c>
      <c r="E1307" s="40">
        <v>900</v>
      </c>
      <c r="F1307" s="41">
        <v>-3.7779512000000001E-2</v>
      </c>
      <c r="G1307" s="42">
        <v>900</v>
      </c>
      <c r="H1307" s="41">
        <v>-0.27181744959999998</v>
      </c>
      <c r="I1307" s="40">
        <v>900</v>
      </c>
      <c r="J1307" s="41">
        <v>-1.65612287E-2</v>
      </c>
      <c r="K1307" s="42">
        <v>900</v>
      </c>
      <c r="L1307" s="41">
        <v>-0.15940415590000001</v>
      </c>
      <c r="M1307" s="40">
        <v>900</v>
      </c>
      <c r="N1307" s="41">
        <v>-4.2250464500000001E-2</v>
      </c>
      <c r="O1307" s="42">
        <v>900</v>
      </c>
      <c r="P1307" s="41">
        <v>-0.31760707510000002</v>
      </c>
      <c r="Q1307" s="40">
        <v>900</v>
      </c>
      <c r="R1307" s="41">
        <v>-1.99323655E-2</v>
      </c>
      <c r="S1307" s="42">
        <v>900</v>
      </c>
      <c r="T1307" s="41">
        <v>-0.52973879830000004</v>
      </c>
      <c r="U1307" s="42">
        <v>900</v>
      </c>
      <c r="V1307" s="42">
        <f t="shared" si="189"/>
        <v>-2.17890032E-2</v>
      </c>
      <c r="W1307" s="42">
        <f t="shared" si="190"/>
        <v>1.153964696799924E-2</v>
      </c>
      <c r="X1307" s="42">
        <f t="shared" si="192"/>
        <v>-0.27181744959999998</v>
      </c>
      <c r="Y1307" s="42">
        <f t="shared" si="191"/>
        <v>0.1935285542049778</v>
      </c>
      <c r="Z1307" s="43">
        <f t="shared" si="193"/>
        <v>0.20506820117297705</v>
      </c>
      <c r="AA1307" s="1">
        <v>8</v>
      </c>
      <c r="AB1307" s="1">
        <v>28</v>
      </c>
    </row>
    <row r="1308" spans="1:28" x14ac:dyDescent="0.3">
      <c r="A1308" s="40" t="s">
        <v>10</v>
      </c>
      <c r="B1308" s="41">
        <v>-6.6255530800000004E-2</v>
      </c>
      <c r="C1308" s="42" t="s">
        <v>10</v>
      </c>
      <c r="D1308" s="41">
        <v>-0.53852861789999995</v>
      </c>
      <c r="E1308" s="40" t="s">
        <v>10</v>
      </c>
      <c r="F1308" s="41">
        <v>-7.4802701999999999E-3</v>
      </c>
      <c r="G1308" s="42" t="s">
        <v>10</v>
      </c>
      <c r="H1308" s="41">
        <v>-0.77834762489999998</v>
      </c>
      <c r="I1308" s="40" t="s">
        <v>10</v>
      </c>
      <c r="J1308" s="41">
        <v>-4.63169784E-2</v>
      </c>
      <c r="K1308" s="42" t="s">
        <v>10</v>
      </c>
      <c r="L1308" s="41">
        <v>-0.31466018810000002</v>
      </c>
      <c r="M1308" s="40" t="s">
        <v>10</v>
      </c>
      <c r="N1308" s="41">
        <v>-1.08327058E-2</v>
      </c>
      <c r="O1308" s="42" t="s">
        <v>10</v>
      </c>
      <c r="P1308" s="41">
        <v>-0.9240575929</v>
      </c>
      <c r="Q1308" s="40" t="s">
        <v>10</v>
      </c>
      <c r="R1308" s="41">
        <v>-1.9494239E-2</v>
      </c>
      <c r="S1308" s="42" t="s">
        <v>10</v>
      </c>
      <c r="T1308" s="41">
        <v>-0.3212110755</v>
      </c>
      <c r="U1308" s="42" t="s">
        <v>10</v>
      </c>
      <c r="V1308" s="42">
        <f t="shared" si="189"/>
        <v>-1.9494239E-2</v>
      </c>
      <c r="W1308" s="42">
        <f t="shared" si="190"/>
        <v>2.5325742195470229E-2</v>
      </c>
      <c r="X1308" s="42">
        <f t="shared" si="192"/>
        <v>-0.53852861789999995</v>
      </c>
      <c r="Y1308" s="42">
        <f t="shared" si="191"/>
        <v>0.27235390836565726</v>
      </c>
      <c r="Z1308" s="43">
        <f t="shared" si="193"/>
        <v>0.2976796505611275</v>
      </c>
      <c r="AA1308" s="1">
        <v>9</v>
      </c>
      <c r="AB1308" s="1">
        <v>28.25</v>
      </c>
    </row>
    <row r="1309" spans="1:28" x14ac:dyDescent="0.3">
      <c r="A1309" s="40" t="s">
        <v>9</v>
      </c>
      <c r="B1309" s="41">
        <v>-4.5578457599999997E-2</v>
      </c>
      <c r="C1309" s="42" t="s">
        <v>9</v>
      </c>
      <c r="D1309" s="41">
        <v>-0.12102405820000001</v>
      </c>
      <c r="E1309" s="40" t="s">
        <v>9</v>
      </c>
      <c r="F1309" s="41">
        <v>-2.4624474699999999E-2</v>
      </c>
      <c r="G1309" s="42" t="s">
        <v>9</v>
      </c>
      <c r="H1309" s="41">
        <v>-0.50995573279999995</v>
      </c>
      <c r="I1309" s="40" t="s">
        <v>9</v>
      </c>
      <c r="J1309" s="41">
        <v>-5.6516976699999999E-2</v>
      </c>
      <c r="K1309" s="42" t="s">
        <v>9</v>
      </c>
      <c r="L1309" s="41">
        <v>-0.19138647850000001</v>
      </c>
      <c r="M1309" s="40" t="s">
        <v>9</v>
      </c>
      <c r="N1309" s="41">
        <v>-3.9374100000000002E-2</v>
      </c>
      <c r="O1309" s="42" t="s">
        <v>9</v>
      </c>
      <c r="P1309" s="41">
        <v>-0.85702911100000001</v>
      </c>
      <c r="Q1309" s="40" t="s">
        <v>9</v>
      </c>
      <c r="R1309" s="41">
        <v>-2.2342068100000001E-2</v>
      </c>
      <c r="S1309" s="42" t="s">
        <v>9</v>
      </c>
      <c r="T1309" s="41">
        <v>-0.22117688960000001</v>
      </c>
      <c r="U1309" s="42" t="s">
        <v>9</v>
      </c>
      <c r="V1309" s="42">
        <f t="shared" si="189"/>
        <v>-3.9374100000000002E-2</v>
      </c>
      <c r="W1309" s="42">
        <f t="shared" si="190"/>
        <v>1.4368245665197708E-2</v>
      </c>
      <c r="X1309" s="42">
        <f t="shared" si="192"/>
        <v>-0.22117688960000001</v>
      </c>
      <c r="Y1309" s="42">
        <f t="shared" si="191"/>
        <v>0.30508751984118454</v>
      </c>
      <c r="Z1309" s="43">
        <f t="shared" si="193"/>
        <v>0.31945576550638227</v>
      </c>
      <c r="AA1309" s="1">
        <v>10</v>
      </c>
      <c r="AB1309" s="1">
        <v>28.5</v>
      </c>
    </row>
    <row r="1310" spans="1:28" x14ac:dyDescent="0.3">
      <c r="A1310" s="40" t="s">
        <v>8</v>
      </c>
      <c r="B1310" s="41">
        <v>-5.8299071000000001E-2</v>
      </c>
      <c r="C1310" s="42" t="s">
        <v>8</v>
      </c>
      <c r="D1310" s="41">
        <v>-0.95483008930000002</v>
      </c>
      <c r="E1310" s="40" t="s">
        <v>8</v>
      </c>
      <c r="F1310" s="41">
        <v>-5.7493632199999999E-2</v>
      </c>
      <c r="G1310" s="42" t="s">
        <v>8</v>
      </c>
      <c r="H1310" s="41">
        <v>-1.1991346371</v>
      </c>
      <c r="I1310" s="40" t="s">
        <v>8</v>
      </c>
      <c r="J1310" s="41">
        <v>-6.7771389599999995E-2</v>
      </c>
      <c r="K1310" s="42" t="s">
        <v>8</v>
      </c>
      <c r="L1310" s="41">
        <v>-0.75780865159999999</v>
      </c>
      <c r="M1310" s="40" t="s">
        <v>8</v>
      </c>
      <c r="N1310" s="41">
        <v>-3.6555753400000002E-2</v>
      </c>
      <c r="O1310" s="42" t="s">
        <v>8</v>
      </c>
      <c r="P1310" s="41">
        <v>-1.9367995743999999</v>
      </c>
      <c r="Q1310" s="40" t="s">
        <v>8</v>
      </c>
      <c r="R1310" s="41">
        <v>-1.61124656E-2</v>
      </c>
      <c r="S1310" s="42" t="s">
        <v>8</v>
      </c>
      <c r="T1310" s="41">
        <v>-1.3932114523000001</v>
      </c>
      <c r="U1310" s="42" t="s">
        <v>8</v>
      </c>
      <c r="V1310" s="42">
        <f t="shared" si="189"/>
        <v>-5.7493632199999999E-2</v>
      </c>
      <c r="W1310" s="42">
        <f t="shared" si="190"/>
        <v>2.0808978218579213E-2</v>
      </c>
      <c r="X1310" s="42">
        <f t="shared" si="192"/>
        <v>-1.1991346371</v>
      </c>
      <c r="Y1310" s="42">
        <f t="shared" si="191"/>
        <v>0.45391479405007162</v>
      </c>
      <c r="Z1310" s="43">
        <f t="shared" si="193"/>
        <v>0.47472377226865081</v>
      </c>
      <c r="AA1310" s="1" t="s">
        <v>48</v>
      </c>
      <c r="AB1310" s="1">
        <f>AVERAGE(AB1300:AB1309)</f>
        <v>28.125</v>
      </c>
    </row>
    <row r="1311" spans="1:28" x14ac:dyDescent="0.3">
      <c r="A1311" s="40" t="s">
        <v>21</v>
      </c>
      <c r="B1311" s="41">
        <v>-9.0861742999999995E-3</v>
      </c>
      <c r="C1311" s="42" t="s">
        <v>21</v>
      </c>
      <c r="D1311" s="41">
        <v>-0.81841242700000005</v>
      </c>
      <c r="E1311" s="40" t="s">
        <v>21</v>
      </c>
      <c r="F1311" s="41">
        <v>-6.5198858999999998E-2</v>
      </c>
      <c r="G1311" s="42" t="s">
        <v>21</v>
      </c>
      <c r="H1311" s="41">
        <v>-0.78701855919999997</v>
      </c>
      <c r="I1311" s="40" t="s">
        <v>21</v>
      </c>
      <c r="J1311" s="41">
        <v>-7.0619925700000002E-2</v>
      </c>
      <c r="K1311" s="42" t="s">
        <v>21</v>
      </c>
      <c r="L1311" s="41">
        <v>-1.2548527067999999</v>
      </c>
      <c r="M1311" s="40" t="s">
        <v>21</v>
      </c>
      <c r="N1311" s="41">
        <v>6.3437036999999998E-3</v>
      </c>
      <c r="O1311" s="42" t="s">
        <v>21</v>
      </c>
      <c r="P1311" s="41">
        <v>-1.2328818439</v>
      </c>
      <c r="Q1311" s="40" t="s">
        <v>21</v>
      </c>
      <c r="R1311" s="41">
        <v>-9.0743492999999995E-3</v>
      </c>
      <c r="S1311" s="42" t="s">
        <v>21</v>
      </c>
      <c r="T1311" s="41">
        <v>-1.7837936846</v>
      </c>
      <c r="U1311" s="42" t="s">
        <v>21</v>
      </c>
      <c r="V1311" s="42">
        <f t="shared" si="189"/>
        <v>-9.0861742999999995E-3</v>
      </c>
      <c r="W1311" s="42">
        <f t="shared" si="190"/>
        <v>3.5650931709128156E-2</v>
      </c>
      <c r="X1311" s="42">
        <f t="shared" si="192"/>
        <v>-1.2328818439</v>
      </c>
      <c r="Y1311" s="42">
        <f t="shared" si="191"/>
        <v>0.40559833609092011</v>
      </c>
      <c r="Z1311" s="43">
        <f t="shared" si="193"/>
        <v>0.44124926780004825</v>
      </c>
    </row>
    <row r="1312" spans="1:28" x14ac:dyDescent="0.3">
      <c r="A1312" s="40" t="s">
        <v>7</v>
      </c>
      <c r="B1312" s="41">
        <v>-1.9965906200000001E-2</v>
      </c>
      <c r="C1312" s="42" t="s">
        <v>7</v>
      </c>
      <c r="D1312" s="41">
        <v>-1.2922609751</v>
      </c>
      <c r="E1312" s="40" t="s">
        <v>7</v>
      </c>
      <c r="F1312" s="41">
        <v>-4.1631817600000003E-2</v>
      </c>
      <c r="G1312" s="42" t="s">
        <v>7</v>
      </c>
      <c r="H1312" s="41">
        <v>-1.7442282678000001</v>
      </c>
      <c r="I1312" s="40" t="s">
        <v>7</v>
      </c>
      <c r="J1312" s="41">
        <v>-3.3810369700000002E-2</v>
      </c>
      <c r="K1312" s="42" t="s">
        <v>7</v>
      </c>
      <c r="L1312" s="41">
        <v>-0.95785512930000005</v>
      </c>
      <c r="M1312" s="40" t="s">
        <v>7</v>
      </c>
      <c r="N1312" s="41">
        <v>-5.1566103699999997E-2</v>
      </c>
      <c r="O1312" s="42" t="s">
        <v>7</v>
      </c>
      <c r="P1312" s="41">
        <v>-1.7371549758</v>
      </c>
      <c r="Q1312" s="40" t="s">
        <v>7</v>
      </c>
      <c r="R1312" s="41">
        <v>-3.6523931500000002E-2</v>
      </c>
      <c r="S1312" s="42" t="s">
        <v>7</v>
      </c>
      <c r="T1312" s="41">
        <v>-1.5174484827000001</v>
      </c>
      <c r="U1312" s="42" t="s">
        <v>7</v>
      </c>
      <c r="V1312" s="42">
        <f t="shared" si="189"/>
        <v>-3.6523931500000002E-2</v>
      </c>
      <c r="W1312" s="42">
        <f t="shared" si="190"/>
        <v>1.1551349726904624E-2</v>
      </c>
      <c r="X1312" s="42">
        <f t="shared" si="192"/>
        <v>-1.5174484827000001</v>
      </c>
      <c r="Y1312" s="42">
        <f t="shared" si="191"/>
        <v>0.33191320546134395</v>
      </c>
      <c r="Z1312" s="43">
        <f t="shared" si="193"/>
        <v>0.34346455518824859</v>
      </c>
    </row>
    <row r="1313" spans="1:26" x14ac:dyDescent="0.3">
      <c r="A1313" s="40" t="s">
        <v>22</v>
      </c>
      <c r="B1313" s="41">
        <v>-3.5695244299999998E-2</v>
      </c>
      <c r="C1313" s="42" t="s">
        <v>22</v>
      </c>
      <c r="D1313" s="41">
        <v>-1.2847618534</v>
      </c>
      <c r="E1313" s="40" t="s">
        <v>22</v>
      </c>
      <c r="F1313" s="41">
        <v>-4.0633180800000002E-2</v>
      </c>
      <c r="G1313" s="42" t="s">
        <v>22</v>
      </c>
      <c r="H1313" s="41">
        <v>-1.1542269939000001</v>
      </c>
      <c r="I1313" s="40" t="s">
        <v>22</v>
      </c>
      <c r="J1313" s="41">
        <v>-6.9076528600000006E-2</v>
      </c>
      <c r="K1313" s="42" t="s">
        <v>22</v>
      </c>
      <c r="L1313" s="41">
        <v>-0.92141818019999999</v>
      </c>
      <c r="M1313" s="40" t="s">
        <v>22</v>
      </c>
      <c r="N1313" s="41">
        <v>-5.9289885000000001E-2</v>
      </c>
      <c r="O1313" s="42" t="s">
        <v>22</v>
      </c>
      <c r="P1313" s="41">
        <v>-2.1325809869999999</v>
      </c>
      <c r="Q1313" s="40" t="s">
        <v>22</v>
      </c>
      <c r="R1313" s="41">
        <v>1.21649203E-2</v>
      </c>
      <c r="S1313" s="42" t="s">
        <v>22</v>
      </c>
      <c r="T1313" s="41">
        <v>-1.5079185561999999</v>
      </c>
      <c r="U1313" s="42" t="s">
        <v>22</v>
      </c>
      <c r="V1313" s="42">
        <f t="shared" si="189"/>
        <v>-4.0633180800000002E-2</v>
      </c>
      <c r="W1313" s="42">
        <f t="shared" si="190"/>
        <v>3.141056551697706E-2</v>
      </c>
      <c r="X1313" s="42">
        <f t="shared" si="192"/>
        <v>-1.2847618534</v>
      </c>
      <c r="Y1313" s="42">
        <f t="shared" si="191"/>
        <v>0.46126074841525738</v>
      </c>
      <c r="Z1313" s="43">
        <f t="shared" si="193"/>
        <v>0.49267131393223446</v>
      </c>
    </row>
    <row r="1314" spans="1:26" x14ac:dyDescent="0.3">
      <c r="A1314" s="40" t="s">
        <v>23</v>
      </c>
      <c r="B1314" s="41">
        <v>-1.1404656399999999E-2</v>
      </c>
      <c r="C1314" s="42" t="s">
        <v>23</v>
      </c>
      <c r="D1314" s="41">
        <v>-2.3890194918000001</v>
      </c>
      <c r="E1314" s="40" t="s">
        <v>23</v>
      </c>
      <c r="F1314" s="41">
        <v>-3.6384913499999998E-2</v>
      </c>
      <c r="G1314" s="42" t="s">
        <v>23</v>
      </c>
      <c r="H1314" s="41">
        <v>-1.6576665398999999</v>
      </c>
      <c r="I1314" s="40" t="s">
        <v>23</v>
      </c>
      <c r="J1314" s="41">
        <v>-5.1911263999999999E-2</v>
      </c>
      <c r="K1314" s="42" t="s">
        <v>23</v>
      </c>
      <c r="L1314" s="41">
        <v>-1.9615054635</v>
      </c>
      <c r="M1314" s="40" t="s">
        <v>23</v>
      </c>
      <c r="N1314" s="41">
        <v>-2.8408295199999999E-2</v>
      </c>
      <c r="O1314" s="42" t="s">
        <v>23</v>
      </c>
      <c r="P1314" s="41">
        <v>-2.0067275760999999</v>
      </c>
      <c r="Q1314" s="40" t="s">
        <v>23</v>
      </c>
      <c r="R1314" s="41">
        <v>-3.4234431199999998E-2</v>
      </c>
      <c r="S1314" s="42" t="s">
        <v>23</v>
      </c>
      <c r="T1314" s="41">
        <v>-1.6947247312</v>
      </c>
      <c r="U1314" s="42" t="s">
        <v>23</v>
      </c>
      <c r="V1314" s="42">
        <f t="shared" si="189"/>
        <v>-3.4234431199999998E-2</v>
      </c>
      <c r="W1314" s="42">
        <f t="shared" si="190"/>
        <v>1.4634280385999236E-2</v>
      </c>
      <c r="X1314" s="42">
        <f t="shared" si="192"/>
        <v>-1.9615054635</v>
      </c>
      <c r="Y1314" s="42">
        <f t="shared" si="191"/>
        <v>0.29427329898432802</v>
      </c>
      <c r="Z1314" s="43">
        <f t="shared" si="193"/>
        <v>0.30890757937032726</v>
      </c>
    </row>
    <row r="1315" spans="1:26" x14ac:dyDescent="0.3">
      <c r="A1315" s="40" t="s">
        <v>6</v>
      </c>
      <c r="B1315" s="41">
        <v>-1.8653179900000001E-2</v>
      </c>
      <c r="C1315" s="42" t="s">
        <v>6</v>
      </c>
      <c r="D1315" s="41">
        <v>-1.5990532901000001</v>
      </c>
      <c r="E1315" s="40" t="s">
        <v>6</v>
      </c>
      <c r="F1315" s="41">
        <v>-4.6991031500000002E-2</v>
      </c>
      <c r="G1315" s="42" t="s">
        <v>6</v>
      </c>
      <c r="H1315" s="41">
        <v>-2.0328156858000002</v>
      </c>
      <c r="I1315" s="40" t="s">
        <v>6</v>
      </c>
      <c r="J1315" s="41">
        <v>-3.67818434E-2</v>
      </c>
      <c r="K1315" s="42" t="s">
        <v>6</v>
      </c>
      <c r="L1315" s="41">
        <v>-1.3278928513999999</v>
      </c>
      <c r="M1315" s="40" t="s">
        <v>6</v>
      </c>
      <c r="N1315" s="41">
        <v>-4.4570101700000003E-2</v>
      </c>
      <c r="O1315" s="42" t="s">
        <v>6</v>
      </c>
      <c r="P1315" s="41">
        <v>-2.3990198410999999</v>
      </c>
      <c r="Q1315" s="40" t="s">
        <v>6</v>
      </c>
      <c r="R1315" s="41">
        <v>-9.0388142999999997E-3</v>
      </c>
      <c r="S1315" s="42" t="s">
        <v>6</v>
      </c>
      <c r="T1315" s="41">
        <v>-2.6030896907000001</v>
      </c>
      <c r="U1315" s="42" t="s">
        <v>6</v>
      </c>
      <c r="V1315" s="42">
        <f t="shared" si="189"/>
        <v>-3.67818434E-2</v>
      </c>
      <c r="W1315" s="42">
        <f t="shared" si="190"/>
        <v>1.6641919005216447E-2</v>
      </c>
      <c r="X1315" s="42">
        <f t="shared" si="192"/>
        <v>-2.0328156858000002</v>
      </c>
      <c r="Y1315" s="42">
        <f t="shared" si="191"/>
        <v>0.53296491502304588</v>
      </c>
      <c r="Z1315" s="43">
        <f t="shared" si="193"/>
        <v>0.54960683402826238</v>
      </c>
    </row>
    <row r="1316" spans="1:26" x14ac:dyDescent="0.3">
      <c r="A1316" s="40" t="s">
        <v>24</v>
      </c>
      <c r="B1316" s="41">
        <v>-4.9088205099999997E-2</v>
      </c>
      <c r="C1316" s="42" t="s">
        <v>24</v>
      </c>
      <c r="D1316" s="41">
        <v>-1.8816529055</v>
      </c>
      <c r="E1316" s="40" t="s">
        <v>24</v>
      </c>
      <c r="F1316" s="41">
        <v>-3.5609512599999997E-2</v>
      </c>
      <c r="G1316" s="42" t="s">
        <v>24</v>
      </c>
      <c r="H1316" s="41">
        <v>-1.9048074246</v>
      </c>
      <c r="I1316" s="40" t="s">
        <v>24</v>
      </c>
      <c r="J1316" s="41">
        <v>-3.94622289E-2</v>
      </c>
      <c r="K1316" s="42" t="s">
        <v>24</v>
      </c>
      <c r="L1316" s="41">
        <v>-1.7878371040000001</v>
      </c>
      <c r="M1316" s="40" t="s">
        <v>24</v>
      </c>
      <c r="N1316" s="41">
        <v>-6.5074893600000003E-2</v>
      </c>
      <c r="O1316" s="42" t="s">
        <v>24</v>
      </c>
      <c r="P1316" s="41">
        <v>-2.9063722865999999</v>
      </c>
      <c r="Q1316" s="40" t="s">
        <v>24</v>
      </c>
      <c r="R1316" s="41">
        <v>-8.3628474800000005E-2</v>
      </c>
      <c r="S1316" s="42" t="s">
        <v>24</v>
      </c>
      <c r="T1316" s="41">
        <v>-2.0880394673999998</v>
      </c>
      <c r="U1316" s="42" t="s">
        <v>24</v>
      </c>
      <c r="V1316" s="42">
        <f t="shared" si="189"/>
        <v>-4.9088205099999997E-2</v>
      </c>
      <c r="W1316" s="42">
        <f t="shared" si="190"/>
        <v>1.9827648733352944E-2</v>
      </c>
      <c r="X1316" s="42">
        <f t="shared" si="192"/>
        <v>-1.9048074246</v>
      </c>
      <c r="Y1316" s="42">
        <f t="shared" si="191"/>
        <v>0.45625004033909378</v>
      </c>
      <c r="Z1316" s="43">
        <f t="shared" si="193"/>
        <v>0.47607768907244674</v>
      </c>
    </row>
    <row r="1317" spans="1:26" x14ac:dyDescent="0.3">
      <c r="A1317" s="40" t="s">
        <v>25</v>
      </c>
      <c r="B1317" s="41">
        <v>-1.6134605699999999E-2</v>
      </c>
      <c r="C1317" s="42" t="s">
        <v>25</v>
      </c>
      <c r="D1317" s="41">
        <v>-1.9982587184</v>
      </c>
      <c r="E1317" s="40" t="s">
        <v>25</v>
      </c>
      <c r="F1317" s="41">
        <v>-9.1863056999999998E-2</v>
      </c>
      <c r="G1317" s="42" t="s">
        <v>25</v>
      </c>
      <c r="H1317" s="41">
        <v>-1.5213323038</v>
      </c>
      <c r="I1317" s="40" t="s">
        <v>25</v>
      </c>
      <c r="J1317" s="41">
        <v>-1.5956099599999999E-2</v>
      </c>
      <c r="K1317" s="42" t="s">
        <v>25</v>
      </c>
      <c r="L1317" s="41">
        <v>-1.7978928551</v>
      </c>
      <c r="M1317" s="40" t="s">
        <v>25</v>
      </c>
      <c r="N1317" s="41">
        <v>-3.0396221599999999E-2</v>
      </c>
      <c r="O1317" s="42" t="s">
        <v>25</v>
      </c>
      <c r="P1317" s="41">
        <v>-2.6361755026</v>
      </c>
      <c r="Q1317" s="40" t="s">
        <v>25</v>
      </c>
      <c r="R1317" s="41">
        <v>-1.31555274E-2</v>
      </c>
      <c r="S1317" s="42" t="s">
        <v>25</v>
      </c>
      <c r="T1317" s="41">
        <v>-2.2835335264999999</v>
      </c>
      <c r="U1317" s="42" t="s">
        <v>25</v>
      </c>
      <c r="V1317" s="42">
        <f t="shared" si="189"/>
        <v>-1.6134605699999999E-2</v>
      </c>
      <c r="W1317" s="42">
        <f t="shared" si="190"/>
        <v>3.3313371123613475E-2</v>
      </c>
      <c r="X1317" s="42">
        <f t="shared" si="192"/>
        <v>-1.9982587184</v>
      </c>
      <c r="Y1317" s="42">
        <f t="shared" si="191"/>
        <v>0.43122834126923204</v>
      </c>
      <c r="Z1317" s="43">
        <f t="shared" si="193"/>
        <v>0.46454171239284553</v>
      </c>
    </row>
    <row r="1318" spans="1:26" x14ac:dyDescent="0.3">
      <c r="A1318" s="40" t="s">
        <v>26</v>
      </c>
      <c r="B1318" s="41">
        <v>-0.1245712975</v>
      </c>
      <c r="C1318" s="42" t="s">
        <v>26</v>
      </c>
      <c r="D1318" s="41">
        <v>-4.4472447759999998</v>
      </c>
      <c r="E1318" s="40" t="s">
        <v>26</v>
      </c>
      <c r="F1318" s="41">
        <v>-0.13164445320000001</v>
      </c>
      <c r="G1318" s="42" t="s">
        <v>26</v>
      </c>
      <c r="H1318" s="41">
        <v>-4.1843151076999998</v>
      </c>
      <c r="I1318" s="40" t="s">
        <v>26</v>
      </c>
      <c r="J1318" s="41">
        <v>-9.6946302499999998E-2</v>
      </c>
      <c r="K1318" s="42" t="s">
        <v>26</v>
      </c>
      <c r="L1318" s="41">
        <v>-3.8374946850999998</v>
      </c>
      <c r="M1318" s="40" t="s">
        <v>26</v>
      </c>
      <c r="N1318" s="41">
        <v>-0.1011922364</v>
      </c>
      <c r="O1318" s="42" t="s">
        <v>26</v>
      </c>
      <c r="P1318" s="41">
        <v>-3.7072020325000001</v>
      </c>
      <c r="Q1318" s="40" t="s">
        <v>26</v>
      </c>
      <c r="R1318" s="41">
        <v>-0.10407779239999999</v>
      </c>
      <c r="S1318" s="42" t="s">
        <v>26</v>
      </c>
      <c r="T1318" s="41">
        <v>-2.9447864618000001</v>
      </c>
      <c r="U1318" s="42" t="s">
        <v>26</v>
      </c>
      <c r="V1318" s="42">
        <f t="shared" si="189"/>
        <v>-0.10407779239999999</v>
      </c>
      <c r="W1318" s="42">
        <f t="shared" si="190"/>
        <v>1.5408060590986358E-2</v>
      </c>
      <c r="X1318" s="42">
        <f t="shared" si="192"/>
        <v>-3.8374946850999998</v>
      </c>
      <c r="Y1318" s="42">
        <f t="shared" si="191"/>
        <v>0.5712051136728955</v>
      </c>
      <c r="Z1318" s="43">
        <f t="shared" si="193"/>
        <v>0.58661317426388182</v>
      </c>
    </row>
    <row r="1319" spans="1:26" x14ac:dyDescent="0.3">
      <c r="A1319" s="40" t="s">
        <v>27</v>
      </c>
      <c r="B1319" s="41">
        <v>-0.10283824179999999</v>
      </c>
      <c r="C1319" s="42" t="s">
        <v>27</v>
      </c>
      <c r="D1319" s="41">
        <v>-6.0200897276000003</v>
      </c>
      <c r="E1319" s="40" t="s">
        <v>27</v>
      </c>
      <c r="F1319" s="41">
        <v>-0.13413054799999999</v>
      </c>
      <c r="G1319" s="42" t="s">
        <v>27</v>
      </c>
      <c r="H1319" s="41">
        <v>-6.4042619076999996</v>
      </c>
      <c r="I1319" s="40" t="s">
        <v>27</v>
      </c>
      <c r="J1319" s="41">
        <v>-0.1194202372</v>
      </c>
      <c r="K1319" s="42" t="s">
        <v>27</v>
      </c>
      <c r="L1319" s="41">
        <v>-6.0658627393</v>
      </c>
      <c r="M1319" s="40" t="s">
        <v>27</v>
      </c>
      <c r="N1319" s="41">
        <v>-0.12845463260000001</v>
      </c>
      <c r="O1319" s="42" t="s">
        <v>27</v>
      </c>
      <c r="P1319" s="41">
        <v>-6.4968498670999999</v>
      </c>
      <c r="Q1319" s="40" t="s">
        <v>27</v>
      </c>
      <c r="R1319" s="41">
        <v>-0.1059478056</v>
      </c>
      <c r="S1319" s="42" t="s">
        <v>27</v>
      </c>
      <c r="T1319" s="41">
        <v>-6.6209980945</v>
      </c>
      <c r="U1319" s="42" t="s">
        <v>27</v>
      </c>
      <c r="V1319" s="42">
        <f t="shared" si="189"/>
        <v>-0.1194202372</v>
      </c>
      <c r="W1319" s="42">
        <f t="shared" si="190"/>
        <v>1.3661259215603676E-2</v>
      </c>
      <c r="X1319" s="42">
        <f t="shared" si="192"/>
        <v>-6.4042619076999996</v>
      </c>
      <c r="Y1319" s="42">
        <f t="shared" si="191"/>
        <v>0.26622110922563186</v>
      </c>
      <c r="Z1319" s="43">
        <f t="shared" si="193"/>
        <v>0.27988236844123554</v>
      </c>
    </row>
    <row r="1320" spans="1:26" x14ac:dyDescent="0.3">
      <c r="A1320" s="40" t="s">
        <v>28</v>
      </c>
      <c r="B1320" s="41">
        <v>-0.1184244492</v>
      </c>
      <c r="C1320" s="42" t="s">
        <v>28</v>
      </c>
      <c r="D1320" s="41">
        <v>-9.0981212377999992</v>
      </c>
      <c r="E1320" s="40" t="s">
        <v>28</v>
      </c>
      <c r="F1320" s="41">
        <v>-0.1889278251</v>
      </c>
      <c r="G1320" s="42" t="s">
        <v>28</v>
      </c>
      <c r="H1320" s="41">
        <v>-8.0930429513999993</v>
      </c>
      <c r="I1320" s="40" t="s">
        <v>28</v>
      </c>
      <c r="J1320" s="41">
        <v>-0.10416481230000001</v>
      </c>
      <c r="K1320" s="42" t="s">
        <v>28</v>
      </c>
      <c r="L1320" s="41">
        <v>-8.4482311002999992</v>
      </c>
      <c r="M1320" s="40" t="s">
        <v>28</v>
      </c>
      <c r="N1320" s="41">
        <v>-0.14096234769999999</v>
      </c>
      <c r="O1320" s="42" t="s">
        <v>28</v>
      </c>
      <c r="P1320" s="41">
        <v>-8.0505109774000001</v>
      </c>
      <c r="Q1320" s="40" t="s">
        <v>28</v>
      </c>
      <c r="R1320" s="41">
        <v>-0.1977989104</v>
      </c>
      <c r="S1320" s="42" t="s">
        <v>28</v>
      </c>
      <c r="T1320" s="41">
        <v>-8.5588938783999993</v>
      </c>
      <c r="U1320" s="42" t="s">
        <v>28</v>
      </c>
      <c r="V1320" s="42">
        <f t="shared" si="189"/>
        <v>-0.14096234769999999</v>
      </c>
      <c r="W1320" s="42">
        <f t="shared" si="190"/>
        <v>4.1772164494440364E-2</v>
      </c>
      <c r="X1320" s="42">
        <f t="shared" si="192"/>
        <v>-8.4482311002999992</v>
      </c>
      <c r="Y1320" s="42">
        <f t="shared" si="191"/>
        <v>0.42394919225050182</v>
      </c>
      <c r="Z1320" s="43">
        <f t="shared" si="193"/>
        <v>0.46572135674494219</v>
      </c>
    </row>
    <row r="1321" spans="1:26" x14ac:dyDescent="0.3">
      <c r="A1321" s="40" t="s">
        <v>29</v>
      </c>
      <c r="B1321" s="41">
        <v>-0.2285429494</v>
      </c>
      <c r="C1321" s="42" t="s">
        <v>29</v>
      </c>
      <c r="D1321" s="41">
        <v>-10.079881716899999</v>
      </c>
      <c r="E1321" s="40" t="s">
        <v>29</v>
      </c>
      <c r="F1321" s="41">
        <v>-0.2341681961</v>
      </c>
      <c r="G1321" s="42" t="s">
        <v>29</v>
      </c>
      <c r="H1321" s="41">
        <v>-9.7668753246000009</v>
      </c>
      <c r="I1321" s="40" t="s">
        <v>29</v>
      </c>
      <c r="J1321" s="41">
        <v>-0.26358020160000001</v>
      </c>
      <c r="K1321" s="42" t="s">
        <v>29</v>
      </c>
      <c r="L1321" s="41">
        <v>-10.0637641009</v>
      </c>
      <c r="M1321" s="40" t="s">
        <v>29</v>
      </c>
      <c r="N1321" s="41">
        <v>-0.20739979519999999</v>
      </c>
      <c r="O1321" s="42" t="s">
        <v>29</v>
      </c>
      <c r="P1321" s="41">
        <v>-10.5139287781</v>
      </c>
      <c r="Q1321" s="40" t="s">
        <v>29</v>
      </c>
      <c r="R1321" s="41">
        <v>-0.2335553222</v>
      </c>
      <c r="S1321" s="42" t="s">
        <v>29</v>
      </c>
      <c r="T1321" s="41">
        <v>-9.8069414151000007</v>
      </c>
      <c r="U1321" s="42" t="s">
        <v>29</v>
      </c>
      <c r="V1321" s="42">
        <f t="shared" si="189"/>
        <v>-0.2335553222</v>
      </c>
      <c r="W1321" s="42">
        <f t="shared" si="190"/>
        <v>2.0068932832075694E-2</v>
      </c>
      <c r="X1321" s="42">
        <f t="shared" si="192"/>
        <v>-10.0637641009</v>
      </c>
      <c r="Y1321" s="42">
        <f t="shared" si="191"/>
        <v>0.298110751090778</v>
      </c>
      <c r="Z1321" s="43">
        <f t="shared" si="193"/>
        <v>0.31817968392285367</v>
      </c>
    </row>
    <row r="1322" spans="1:26" x14ac:dyDescent="0.3">
      <c r="A1322" s="40" t="s">
        <v>5</v>
      </c>
      <c r="B1322" s="41">
        <v>-0.24624733260000001</v>
      </c>
      <c r="C1322" s="42" t="s">
        <v>5</v>
      </c>
      <c r="D1322" s="41">
        <v>-12.4720059772</v>
      </c>
      <c r="E1322" s="40" t="s">
        <v>5</v>
      </c>
      <c r="F1322" s="41">
        <v>-0.27623159250000001</v>
      </c>
      <c r="G1322" s="42" t="s">
        <v>5</v>
      </c>
      <c r="H1322" s="41">
        <v>-13.019697736099999</v>
      </c>
      <c r="I1322" s="40" t="s">
        <v>5</v>
      </c>
      <c r="J1322" s="41">
        <v>-0.32145692050000002</v>
      </c>
      <c r="K1322" s="42" t="s">
        <v>5</v>
      </c>
      <c r="L1322" s="41">
        <v>-12.097519543300001</v>
      </c>
      <c r="M1322" s="40" t="s">
        <v>5</v>
      </c>
      <c r="N1322" s="41">
        <v>-0.26930006099999998</v>
      </c>
      <c r="O1322" s="42" t="s">
        <v>5</v>
      </c>
      <c r="P1322" s="41">
        <v>-11.949591831399999</v>
      </c>
      <c r="Q1322" s="40" t="s">
        <v>5</v>
      </c>
      <c r="R1322" s="41">
        <v>-0.29398269659999998</v>
      </c>
      <c r="S1322" s="42" t="s">
        <v>5</v>
      </c>
      <c r="T1322" s="41">
        <v>-13.123545268899999</v>
      </c>
      <c r="U1322" s="42" t="s">
        <v>5</v>
      </c>
      <c r="V1322" s="42">
        <f t="shared" si="189"/>
        <v>-0.27623159250000001</v>
      </c>
      <c r="W1322" s="42">
        <f t="shared" si="190"/>
        <v>2.8158935355513545E-2</v>
      </c>
      <c r="X1322" s="42">
        <f t="shared" si="192"/>
        <v>-12.4720059772</v>
      </c>
      <c r="Y1322" s="42">
        <f t="shared" si="191"/>
        <v>0.52899565158327899</v>
      </c>
      <c r="Z1322" s="43">
        <f t="shared" si="193"/>
        <v>0.5571545869387925</v>
      </c>
    </row>
    <row r="1323" spans="1:26" x14ac:dyDescent="0.3">
      <c r="A1323" s="40" t="s">
        <v>30</v>
      </c>
      <c r="B1323" s="41">
        <v>-0.32646446680000002</v>
      </c>
      <c r="C1323" s="42" t="s">
        <v>30</v>
      </c>
      <c r="D1323" s="41">
        <v>-14.858249171900001</v>
      </c>
      <c r="E1323" s="40" t="s">
        <v>30</v>
      </c>
      <c r="F1323" s="41">
        <v>-0.31418364910000002</v>
      </c>
      <c r="G1323" s="42" t="s">
        <v>30</v>
      </c>
      <c r="H1323" s="41">
        <v>-14.370976087000001</v>
      </c>
      <c r="I1323" s="40" t="s">
        <v>30</v>
      </c>
      <c r="J1323" s="41">
        <v>-0.35603186019999999</v>
      </c>
      <c r="K1323" s="42" t="s">
        <v>30</v>
      </c>
      <c r="L1323" s="41">
        <v>-14.477574154599999</v>
      </c>
      <c r="M1323" s="40" t="s">
        <v>30</v>
      </c>
      <c r="N1323" s="41">
        <v>-0.35568425549999999</v>
      </c>
      <c r="O1323" s="42" t="s">
        <v>30</v>
      </c>
      <c r="P1323" s="41">
        <v>-13.8201924927</v>
      </c>
      <c r="Q1323" s="40" t="s">
        <v>30</v>
      </c>
      <c r="R1323" s="41">
        <v>-0.34299463629999999</v>
      </c>
      <c r="S1323" s="42" t="s">
        <v>30</v>
      </c>
      <c r="T1323" s="41">
        <v>-14.2559899477</v>
      </c>
      <c r="U1323" s="42" t="s">
        <v>30</v>
      </c>
      <c r="V1323" s="42">
        <f t="shared" si="189"/>
        <v>-0.34299463629999999</v>
      </c>
      <c r="W1323" s="42">
        <f t="shared" si="190"/>
        <v>1.8421257218205839E-2</v>
      </c>
      <c r="X1323" s="42">
        <f t="shared" si="192"/>
        <v>-14.370976087000001</v>
      </c>
      <c r="Y1323" s="42">
        <f t="shared" si="191"/>
        <v>0.37561572985976116</v>
      </c>
      <c r="Z1323" s="43">
        <f t="shared" si="193"/>
        <v>0.39403698707796697</v>
      </c>
    </row>
    <row r="1324" spans="1:26" x14ac:dyDescent="0.3">
      <c r="A1324" s="40" t="s">
        <v>31</v>
      </c>
      <c r="B1324" s="41">
        <v>-0.43407057760000001</v>
      </c>
      <c r="C1324" s="42" t="s">
        <v>31</v>
      </c>
      <c r="D1324" s="41">
        <v>-16.178033058499999</v>
      </c>
      <c r="E1324" s="40" t="s">
        <v>31</v>
      </c>
      <c r="F1324" s="41">
        <v>-0.4782451284</v>
      </c>
      <c r="G1324" s="42" t="s">
        <v>31</v>
      </c>
      <c r="H1324" s="41">
        <v>-16.4675663286</v>
      </c>
      <c r="I1324" s="40" t="s">
        <v>31</v>
      </c>
      <c r="J1324" s="41">
        <v>-0.42536116670000002</v>
      </c>
      <c r="K1324" s="42" t="s">
        <v>31</v>
      </c>
      <c r="L1324" s="41">
        <v>-15.5475784378</v>
      </c>
      <c r="M1324" s="40" t="s">
        <v>31</v>
      </c>
      <c r="N1324" s="41">
        <v>-0.45993611709999999</v>
      </c>
      <c r="O1324" s="42" t="s">
        <v>31</v>
      </c>
      <c r="P1324" s="41">
        <v>-16.477934657799999</v>
      </c>
      <c r="Q1324" s="40" t="s">
        <v>31</v>
      </c>
      <c r="R1324" s="41">
        <v>-0.42315908699999999</v>
      </c>
      <c r="S1324" s="42" t="s">
        <v>31</v>
      </c>
      <c r="T1324" s="41">
        <v>-15.647541803399999</v>
      </c>
      <c r="U1324" s="42" t="s">
        <v>31</v>
      </c>
      <c r="V1324" s="42">
        <f t="shared" si="189"/>
        <v>-0.43407057760000001</v>
      </c>
      <c r="W1324" s="42">
        <f t="shared" si="190"/>
        <v>2.4015165091545582E-2</v>
      </c>
      <c r="X1324" s="42">
        <f t="shared" si="192"/>
        <v>-16.178033058499999</v>
      </c>
      <c r="Y1324" s="42">
        <f t="shared" si="191"/>
        <v>0.44366077079503613</v>
      </c>
      <c r="Z1324" s="43">
        <f t="shared" si="193"/>
        <v>0.46767593588658174</v>
      </c>
    </row>
    <row r="1325" spans="1:26" x14ac:dyDescent="0.3">
      <c r="A1325" s="40" t="s">
        <v>32</v>
      </c>
      <c r="B1325" s="41">
        <v>-0.52152737770000002</v>
      </c>
      <c r="C1325" s="42" t="s">
        <v>32</v>
      </c>
      <c r="D1325" s="41">
        <v>-17.945458976899999</v>
      </c>
      <c r="E1325" s="40" t="s">
        <v>32</v>
      </c>
      <c r="F1325" s="41">
        <v>-0.50570630589999999</v>
      </c>
      <c r="G1325" s="42" t="s">
        <v>32</v>
      </c>
      <c r="H1325" s="41">
        <v>-18.3145845212</v>
      </c>
      <c r="I1325" s="40" t="s">
        <v>32</v>
      </c>
      <c r="J1325" s="41">
        <v>-0.54593207210000005</v>
      </c>
      <c r="K1325" s="42" t="s">
        <v>32</v>
      </c>
      <c r="L1325" s="41">
        <v>-17.854684871500002</v>
      </c>
      <c r="M1325" s="40" t="s">
        <v>32</v>
      </c>
      <c r="N1325" s="41">
        <v>-0.54109561530000005</v>
      </c>
      <c r="O1325" s="42" t="s">
        <v>32</v>
      </c>
      <c r="P1325" s="41">
        <v>-17.5856012892</v>
      </c>
      <c r="Q1325" s="40" t="s">
        <v>32</v>
      </c>
      <c r="R1325" s="41">
        <v>-0.47842844200000001</v>
      </c>
      <c r="S1325" s="42" t="s">
        <v>32</v>
      </c>
      <c r="T1325" s="41">
        <v>-18.1300893025</v>
      </c>
      <c r="U1325" s="42" t="s">
        <v>32</v>
      </c>
      <c r="V1325" s="42">
        <f t="shared" si="189"/>
        <v>-0.52152737770000002</v>
      </c>
      <c r="W1325" s="42">
        <f t="shared" si="190"/>
        <v>2.7575562504237334E-2</v>
      </c>
      <c r="X1325" s="42">
        <f t="shared" si="192"/>
        <v>-17.945458976899999</v>
      </c>
      <c r="Y1325" s="42">
        <f t="shared" si="191"/>
        <v>0.27656491243048353</v>
      </c>
      <c r="Z1325" s="43">
        <f t="shared" si="193"/>
        <v>0.30414047493472085</v>
      </c>
    </row>
    <row r="1326" spans="1:26" x14ac:dyDescent="0.3">
      <c r="A1326" s="40" t="s">
        <v>33</v>
      </c>
      <c r="B1326" s="41">
        <v>-0.65568547489999995</v>
      </c>
      <c r="C1326" s="42" t="s">
        <v>33</v>
      </c>
      <c r="D1326" s="41">
        <v>-20.077930013700001</v>
      </c>
      <c r="E1326" s="40" t="s">
        <v>33</v>
      </c>
      <c r="F1326" s="41">
        <v>-0.65095631870000004</v>
      </c>
      <c r="G1326" s="42" t="s">
        <v>33</v>
      </c>
      <c r="H1326" s="41">
        <v>-19.715430885100002</v>
      </c>
      <c r="I1326" s="40" t="s">
        <v>33</v>
      </c>
      <c r="J1326" s="41">
        <v>-0.59979572839999995</v>
      </c>
      <c r="K1326" s="42" t="s">
        <v>33</v>
      </c>
      <c r="L1326" s="41">
        <v>-20.637475773199998</v>
      </c>
      <c r="M1326" s="40" t="s">
        <v>33</v>
      </c>
      <c r="N1326" s="41">
        <v>-0.65353924990000001</v>
      </c>
      <c r="O1326" s="42" t="s">
        <v>33</v>
      </c>
      <c r="P1326" s="41">
        <v>-19.488828867100001</v>
      </c>
      <c r="Q1326" s="40" t="s">
        <v>33</v>
      </c>
      <c r="R1326" s="41">
        <v>-0.63542242500000001</v>
      </c>
      <c r="S1326" s="42" t="s">
        <v>33</v>
      </c>
      <c r="T1326" s="41">
        <v>-19.2324791711</v>
      </c>
      <c r="U1326" s="42" t="s">
        <v>33</v>
      </c>
      <c r="V1326" s="42">
        <f t="shared" si="189"/>
        <v>-0.65095631870000004</v>
      </c>
      <c r="W1326" s="42">
        <f t="shared" si="190"/>
        <v>2.3358566416217367E-2</v>
      </c>
      <c r="X1326" s="42">
        <f t="shared" si="192"/>
        <v>-19.715430885100002</v>
      </c>
      <c r="Y1326" s="42">
        <f t="shared" si="191"/>
        <v>0.54773179135057326</v>
      </c>
      <c r="Z1326" s="43">
        <f t="shared" si="193"/>
        <v>0.57109035776679062</v>
      </c>
    </row>
    <row r="1327" spans="1:26" x14ac:dyDescent="0.3">
      <c r="A1327" s="40" t="s">
        <v>34</v>
      </c>
      <c r="B1327" s="41">
        <v>-1.9128745974000001</v>
      </c>
      <c r="C1327" s="42" t="s">
        <v>34</v>
      </c>
      <c r="D1327" s="41">
        <v>-35.3764619739</v>
      </c>
      <c r="E1327" s="40" t="s">
        <v>34</v>
      </c>
      <c r="F1327" s="41">
        <v>-1.9359820057999999</v>
      </c>
      <c r="G1327" s="42" t="s">
        <v>34</v>
      </c>
      <c r="H1327" s="41">
        <v>-35.171430621500001</v>
      </c>
      <c r="I1327" s="40" t="s">
        <v>34</v>
      </c>
      <c r="J1327" s="41">
        <v>-1.8757011924</v>
      </c>
      <c r="K1327" s="42" t="s">
        <v>34</v>
      </c>
      <c r="L1327" s="41">
        <v>-36.149337112700003</v>
      </c>
      <c r="M1327" s="40" t="s">
        <v>34</v>
      </c>
      <c r="N1327" s="41">
        <v>-1.9376335295</v>
      </c>
      <c r="O1327" s="42" t="s">
        <v>34</v>
      </c>
      <c r="P1327" s="41">
        <v>-35.180334467800002</v>
      </c>
      <c r="Q1327" s="40" t="s">
        <v>34</v>
      </c>
      <c r="R1327" s="41">
        <v>-1.9217964953</v>
      </c>
      <c r="S1327" s="42" t="s">
        <v>34</v>
      </c>
      <c r="T1327" s="41">
        <v>-35.406873038999997</v>
      </c>
      <c r="U1327" s="42" t="s">
        <v>34</v>
      </c>
      <c r="V1327" s="42">
        <f t="shared" si="189"/>
        <v>-1.9217964953</v>
      </c>
      <c r="W1327" s="42">
        <f t="shared" si="190"/>
        <v>2.5156862906903235E-2</v>
      </c>
      <c r="X1327" s="42">
        <f t="shared" si="192"/>
        <v>-35.3764619739</v>
      </c>
      <c r="Y1327" s="42">
        <f t="shared" si="191"/>
        <v>0.40200229688023165</v>
      </c>
      <c r="Z1327" s="43">
        <f t="shared" si="193"/>
        <v>0.42715915978713487</v>
      </c>
    </row>
    <row r="1328" spans="1:26" x14ac:dyDescent="0.3">
      <c r="A1328" s="40" t="s">
        <v>35</v>
      </c>
      <c r="B1328" s="41">
        <v>-3.462940326</v>
      </c>
      <c r="C1328" s="42" t="s">
        <v>35</v>
      </c>
      <c r="D1328" s="41">
        <v>-46.054551109899997</v>
      </c>
      <c r="E1328" s="40" t="s">
        <v>35</v>
      </c>
      <c r="F1328" s="41">
        <v>-3.4261336502000002</v>
      </c>
      <c r="G1328" s="42" t="s">
        <v>35</v>
      </c>
      <c r="H1328" s="41">
        <v>-45.1128981731</v>
      </c>
      <c r="I1328" s="40" t="s">
        <v>35</v>
      </c>
      <c r="J1328" s="41">
        <v>-3.4525408471999999</v>
      </c>
      <c r="K1328" s="42" t="s">
        <v>35</v>
      </c>
      <c r="L1328" s="41">
        <v>-47.501885550799997</v>
      </c>
      <c r="M1328" s="40" t="s">
        <v>35</v>
      </c>
      <c r="N1328" s="41">
        <v>-3.3900281780000001</v>
      </c>
      <c r="O1328" s="42" t="s">
        <v>35</v>
      </c>
      <c r="P1328" s="41">
        <v>-45.542459922699997</v>
      </c>
      <c r="Q1328" s="40" t="s">
        <v>35</v>
      </c>
      <c r="R1328" s="41">
        <v>-3.4553958327999998</v>
      </c>
      <c r="S1328" s="42" t="s">
        <v>35</v>
      </c>
      <c r="T1328" s="41">
        <v>-46.346086987299998</v>
      </c>
      <c r="U1328" s="42" t="s">
        <v>35</v>
      </c>
      <c r="V1328" s="42">
        <f t="shared" si="189"/>
        <v>-3.4525408471999999</v>
      </c>
      <c r="W1328" s="42">
        <f t="shared" si="190"/>
        <v>2.9901602632978481E-2</v>
      </c>
      <c r="X1328" s="42">
        <f t="shared" si="192"/>
        <v>-46.054551109899997</v>
      </c>
      <c r="Y1328" s="42">
        <f t="shared" si="191"/>
        <v>0.91000802189918495</v>
      </c>
      <c r="Z1328" s="43">
        <f t="shared" si="193"/>
        <v>0.93990962453216342</v>
      </c>
    </row>
    <row r="1329" spans="1:26" x14ac:dyDescent="0.3">
      <c r="A1329" s="40" t="s">
        <v>36</v>
      </c>
      <c r="B1329" s="41">
        <v>-4.8959379010999999</v>
      </c>
      <c r="C1329" s="42" t="s">
        <v>36</v>
      </c>
      <c r="D1329" s="41">
        <v>305.74034706819998</v>
      </c>
      <c r="E1329" s="40" t="s">
        <v>36</v>
      </c>
      <c r="F1329" s="41">
        <v>-4.9782601332</v>
      </c>
      <c r="G1329" s="42" t="s">
        <v>36</v>
      </c>
      <c r="H1329" s="41">
        <v>306.97913010809998</v>
      </c>
      <c r="I1329" s="40" t="s">
        <v>36</v>
      </c>
      <c r="J1329" s="41">
        <v>-4.8786815885000001</v>
      </c>
      <c r="K1329" s="42" t="s">
        <v>36</v>
      </c>
      <c r="L1329" s="41">
        <v>306.23255602810002</v>
      </c>
      <c r="M1329" s="40" t="s">
        <v>36</v>
      </c>
      <c r="N1329" s="41">
        <v>-4.9153872285000002</v>
      </c>
      <c r="O1329" s="42" t="s">
        <v>36</v>
      </c>
      <c r="P1329" s="41">
        <v>306.89454978859999</v>
      </c>
      <c r="Q1329" s="40" t="s">
        <v>36</v>
      </c>
      <c r="R1329" s="41">
        <v>-4.9829754952999998</v>
      </c>
      <c r="S1329" s="42" t="s">
        <v>36</v>
      </c>
      <c r="T1329" s="41">
        <v>306.99821780690002</v>
      </c>
      <c r="U1329" s="42" t="s">
        <v>36</v>
      </c>
      <c r="V1329" s="42">
        <f t="shared" si="189"/>
        <v>-4.9153872285000002</v>
      </c>
      <c r="W1329" s="42">
        <f t="shared" si="190"/>
        <v>4.7808142363553137E-2</v>
      </c>
      <c r="X1329" s="42">
        <f t="shared" si="192"/>
        <v>306.89454978859999</v>
      </c>
      <c r="Y1329" s="42">
        <f t="shared" si="191"/>
        <v>0.56086484910808132</v>
      </c>
      <c r="Z1329" s="43">
        <f t="shared" si="193"/>
        <v>0.60867299147163445</v>
      </c>
    </row>
    <row r="1330" spans="1:26" x14ac:dyDescent="0.3">
      <c r="A1330" s="40" t="s">
        <v>37</v>
      </c>
      <c r="B1330" s="41">
        <v>-6.3553426655000003</v>
      </c>
      <c r="C1330" s="42" t="s">
        <v>37</v>
      </c>
      <c r="D1330" s="41">
        <v>300.70896529520002</v>
      </c>
      <c r="E1330" s="40" t="s">
        <v>37</v>
      </c>
      <c r="F1330" s="41">
        <v>-6.3394037463000004</v>
      </c>
      <c r="G1330" s="42" t="s">
        <v>37</v>
      </c>
      <c r="H1330" s="41">
        <v>301.13531227729999</v>
      </c>
      <c r="I1330" s="40" t="s">
        <v>37</v>
      </c>
      <c r="J1330" s="41">
        <v>-6.2889208240999999</v>
      </c>
      <c r="K1330" s="42" t="s">
        <v>37</v>
      </c>
      <c r="L1330" s="41">
        <v>301.06138746810001</v>
      </c>
      <c r="M1330" s="40" t="s">
        <v>37</v>
      </c>
      <c r="N1330" s="41">
        <v>-6.2892851898000002</v>
      </c>
      <c r="O1330" s="42" t="s">
        <v>37</v>
      </c>
      <c r="P1330" s="41">
        <v>301.65399574449998</v>
      </c>
      <c r="Q1330" s="40" t="s">
        <v>37</v>
      </c>
      <c r="R1330" s="41">
        <v>-6.2753839635000004</v>
      </c>
      <c r="S1330" s="42" t="s">
        <v>37</v>
      </c>
      <c r="T1330" s="41">
        <v>300.75309818059998</v>
      </c>
      <c r="U1330" s="42" t="s">
        <v>37</v>
      </c>
      <c r="V1330" s="42">
        <f t="shared" si="189"/>
        <v>-6.2892851898000002</v>
      </c>
      <c r="W1330" s="42">
        <f t="shared" si="190"/>
        <v>3.5325943342518804E-2</v>
      </c>
      <c r="X1330" s="42">
        <f t="shared" si="192"/>
        <v>301.06138746810001</v>
      </c>
      <c r="Y1330" s="42">
        <f t="shared" si="191"/>
        <v>0.37943587770130327</v>
      </c>
      <c r="Z1330" s="43">
        <f t="shared" si="193"/>
        <v>0.41476182104382209</v>
      </c>
    </row>
    <row r="1331" spans="1:26" x14ac:dyDescent="0.3">
      <c r="A1331" s="40" t="s">
        <v>38</v>
      </c>
      <c r="B1331" s="41">
        <v>-7.5292224936999999</v>
      </c>
      <c r="C1331" s="42" t="s">
        <v>38</v>
      </c>
      <c r="D1331" s="41">
        <v>-62.420491033300003</v>
      </c>
      <c r="E1331" s="40" t="s">
        <v>38</v>
      </c>
      <c r="F1331" s="41">
        <v>-7.4452390451000001</v>
      </c>
      <c r="G1331" s="42" t="s">
        <v>38</v>
      </c>
      <c r="H1331" s="41">
        <v>-64.828369679900007</v>
      </c>
      <c r="I1331" s="40" t="s">
        <v>38</v>
      </c>
      <c r="J1331" s="41">
        <v>-7.6197282304999998</v>
      </c>
      <c r="K1331" s="42" t="s">
        <v>38</v>
      </c>
      <c r="L1331" s="41">
        <v>-63.166667440099999</v>
      </c>
      <c r="M1331" s="40" t="s">
        <v>38</v>
      </c>
      <c r="N1331" s="41">
        <v>-7.4981521704</v>
      </c>
      <c r="O1331" s="42" t="s">
        <v>38</v>
      </c>
      <c r="P1331" s="41">
        <v>295.88235946409998</v>
      </c>
      <c r="Q1331" s="40" t="s">
        <v>38</v>
      </c>
      <c r="R1331" s="41">
        <v>-7.5508765942</v>
      </c>
      <c r="S1331" s="42" t="s">
        <v>38</v>
      </c>
      <c r="T1331" s="41">
        <v>-62.098186650300001</v>
      </c>
      <c r="U1331" s="42" t="s">
        <v>38</v>
      </c>
      <c r="V1331" s="42">
        <f t="shared" si="189"/>
        <v>-7.5292224936999999</v>
      </c>
      <c r="W1331" s="42">
        <f t="shared" si="190"/>
        <v>6.4569919698332576E-2</v>
      </c>
      <c r="X1331" s="42">
        <f t="shared" si="192"/>
        <v>-62.420491033300003</v>
      </c>
      <c r="Y1331" s="42">
        <f t="shared" si="191"/>
        <v>160.55797290312375</v>
      </c>
      <c r="Z1331" s="43">
        <f t="shared" si="193"/>
        <v>160.62254282282208</v>
      </c>
    </row>
    <row r="1332" spans="1:26" x14ac:dyDescent="0.3">
      <c r="A1332" s="40" t="s">
        <v>39</v>
      </c>
      <c r="B1332" s="41">
        <v>-8.4801915887000003</v>
      </c>
      <c r="C1332" s="42" t="s">
        <v>39</v>
      </c>
      <c r="D1332" s="41">
        <v>293.48466797700002</v>
      </c>
      <c r="E1332" s="40" t="s">
        <v>39</v>
      </c>
      <c r="F1332" s="41">
        <v>-8.6058155445000004</v>
      </c>
      <c r="G1332" s="42" t="s">
        <v>39</v>
      </c>
      <c r="H1332" s="41">
        <v>294.90721497620001</v>
      </c>
      <c r="I1332" s="40" t="s">
        <v>39</v>
      </c>
      <c r="J1332" s="41">
        <v>-8.6611923215999997</v>
      </c>
      <c r="K1332" s="42" t="s">
        <v>39</v>
      </c>
      <c r="L1332" s="41">
        <v>-65.206130826899994</v>
      </c>
      <c r="M1332" s="40" t="s">
        <v>39</v>
      </c>
      <c r="N1332" s="41">
        <v>-8.6901553441000008</v>
      </c>
      <c r="O1332" s="42" t="s">
        <v>39</v>
      </c>
      <c r="P1332" s="41">
        <v>294.6039828689</v>
      </c>
      <c r="Q1332" s="40" t="s">
        <v>39</v>
      </c>
      <c r="R1332" s="41">
        <v>-8.7042174371000005</v>
      </c>
      <c r="S1332" s="42" t="s">
        <v>39</v>
      </c>
      <c r="T1332" s="41">
        <v>294.8456364553</v>
      </c>
      <c r="U1332" s="42" t="s">
        <v>39</v>
      </c>
      <c r="V1332" s="42">
        <f t="shared" si="189"/>
        <v>-8.6611923215999997</v>
      </c>
      <c r="W1332" s="42">
        <f t="shared" si="190"/>
        <v>9.0985021930993185E-2</v>
      </c>
      <c r="X1332" s="42">
        <f t="shared" si="192"/>
        <v>294.6039828689</v>
      </c>
      <c r="Y1332" s="42">
        <f t="shared" si="191"/>
        <v>160.84877787723093</v>
      </c>
      <c r="Z1332" s="43">
        <f t="shared" si="193"/>
        <v>160.93976289916193</v>
      </c>
    </row>
    <row r="1333" spans="1:26" x14ac:dyDescent="0.3">
      <c r="A1333" s="40" t="s">
        <v>40</v>
      </c>
      <c r="B1333" s="41">
        <v>-9.6784645103999996</v>
      </c>
      <c r="C1333" s="42" t="s">
        <v>40</v>
      </c>
      <c r="D1333" s="41">
        <v>-68.771218409900001</v>
      </c>
      <c r="E1333" s="40" t="s">
        <v>40</v>
      </c>
      <c r="F1333" s="41">
        <v>-9.5929294998000003</v>
      </c>
      <c r="G1333" s="42" t="s">
        <v>40</v>
      </c>
      <c r="H1333" s="41">
        <v>-68.916080585299994</v>
      </c>
      <c r="I1333" s="40" t="s">
        <v>40</v>
      </c>
      <c r="J1333" s="41">
        <v>-9.6379024395999995</v>
      </c>
      <c r="K1333" s="42" t="s">
        <v>40</v>
      </c>
      <c r="L1333" s="41">
        <v>-67.4692253427</v>
      </c>
      <c r="M1333" s="40" t="s">
        <v>40</v>
      </c>
      <c r="N1333" s="41">
        <v>-9.6117191376999997</v>
      </c>
      <c r="O1333" s="42" t="s">
        <v>40</v>
      </c>
      <c r="P1333" s="41">
        <v>-67.568661968499995</v>
      </c>
      <c r="Q1333" s="40" t="s">
        <v>40</v>
      </c>
      <c r="R1333" s="41">
        <v>-9.6929514064000006</v>
      </c>
      <c r="S1333" s="42" t="s">
        <v>40</v>
      </c>
      <c r="T1333" s="41">
        <v>-67.767340102600002</v>
      </c>
      <c r="U1333" s="42" t="s">
        <v>40</v>
      </c>
      <c r="V1333" s="42">
        <f t="shared" si="189"/>
        <v>-9.6379024395999995</v>
      </c>
      <c r="W1333" s="42">
        <f t="shared" si="190"/>
        <v>4.2615119199265923E-2</v>
      </c>
      <c r="X1333" s="42">
        <f t="shared" si="192"/>
        <v>-67.767340102600002</v>
      </c>
      <c r="Y1333" s="42">
        <f t="shared" si="191"/>
        <v>0.69053781285462379</v>
      </c>
      <c r="Z1333" s="43">
        <f t="shared" si="193"/>
        <v>0.73315293205388976</v>
      </c>
    </row>
    <row r="1334" spans="1:26" x14ac:dyDescent="0.3">
      <c r="A1334" s="40" t="s">
        <v>41</v>
      </c>
      <c r="B1334" s="41">
        <v>-10.437716756</v>
      </c>
      <c r="C1334" s="42" t="s">
        <v>41</v>
      </c>
      <c r="D1334" s="41">
        <v>-71.340456875499996</v>
      </c>
      <c r="E1334" s="40" t="s">
        <v>41</v>
      </c>
      <c r="F1334" s="41">
        <v>-10.6390695011</v>
      </c>
      <c r="G1334" s="42" t="s">
        <v>41</v>
      </c>
      <c r="H1334" s="41">
        <v>-71.504268823999993</v>
      </c>
      <c r="I1334" s="40" t="s">
        <v>41</v>
      </c>
      <c r="J1334" s="41">
        <v>-10.5835186422</v>
      </c>
      <c r="K1334" s="42" t="s">
        <v>41</v>
      </c>
      <c r="L1334" s="41">
        <v>-68.941308097499999</v>
      </c>
      <c r="M1334" s="40" t="s">
        <v>41</v>
      </c>
      <c r="N1334" s="41">
        <v>-10.565439014900001</v>
      </c>
      <c r="O1334" s="42" t="s">
        <v>41</v>
      </c>
      <c r="P1334" s="41">
        <v>-69.010804012299999</v>
      </c>
      <c r="Q1334" s="40" t="s">
        <v>41</v>
      </c>
      <c r="R1334" s="41">
        <v>-10.484475508999999</v>
      </c>
      <c r="S1334" s="42" t="s">
        <v>41</v>
      </c>
      <c r="T1334" s="41">
        <v>-71.251852237199998</v>
      </c>
      <c r="U1334" s="42" t="s">
        <v>41</v>
      </c>
      <c r="V1334" s="42">
        <f t="shared" si="189"/>
        <v>-10.565439014900001</v>
      </c>
      <c r="W1334" s="42">
        <f t="shared" si="190"/>
        <v>8.043588367153276E-2</v>
      </c>
      <c r="X1334" s="42">
        <f t="shared" si="192"/>
        <v>-71.251852237199998</v>
      </c>
      <c r="Y1334" s="42">
        <f t="shared" si="191"/>
        <v>1.3121256055434827</v>
      </c>
      <c r="Z1334" s="43">
        <f t="shared" si="193"/>
        <v>1.3925614892150153</v>
      </c>
    </row>
    <row r="1335" spans="1:26" x14ac:dyDescent="0.3">
      <c r="A1335" s="40" t="s">
        <v>4</v>
      </c>
      <c r="B1335" s="41">
        <v>-11.2767745382</v>
      </c>
      <c r="C1335" s="42" t="s">
        <v>4</v>
      </c>
      <c r="D1335" s="41">
        <v>-71.000297949100002</v>
      </c>
      <c r="E1335" s="40" t="s">
        <v>4</v>
      </c>
      <c r="F1335" s="41">
        <v>-11.348434108599999</v>
      </c>
      <c r="G1335" s="42" t="s">
        <v>4</v>
      </c>
      <c r="H1335" s="41">
        <v>-72.326326443400006</v>
      </c>
      <c r="I1335" s="40" t="s">
        <v>4</v>
      </c>
      <c r="J1335" s="41">
        <v>-11.3129214107</v>
      </c>
      <c r="K1335" s="42" t="s">
        <v>4</v>
      </c>
      <c r="L1335" s="41">
        <v>-71.036030883199999</v>
      </c>
      <c r="M1335" s="40" t="s">
        <v>4</v>
      </c>
      <c r="N1335" s="41">
        <v>-11.348172358799999</v>
      </c>
      <c r="O1335" s="42" t="s">
        <v>4</v>
      </c>
      <c r="P1335" s="41">
        <v>-71.244651069200003</v>
      </c>
      <c r="Q1335" s="40" t="s">
        <v>4</v>
      </c>
      <c r="R1335" s="41">
        <v>-11.4465904273</v>
      </c>
      <c r="S1335" s="42" t="s">
        <v>4</v>
      </c>
      <c r="T1335" s="41">
        <v>-70.379667167400001</v>
      </c>
      <c r="U1335" s="42" t="s">
        <v>4</v>
      </c>
      <c r="V1335" s="42">
        <f t="shared" si="189"/>
        <v>-11.348172358799999</v>
      </c>
      <c r="W1335" s="42">
        <f t="shared" si="190"/>
        <v>6.3272746926523904E-2</v>
      </c>
      <c r="X1335" s="42">
        <f t="shared" si="192"/>
        <v>-71.036030883199999</v>
      </c>
      <c r="Y1335" s="42">
        <f t="shared" si="191"/>
        <v>0.70892238183136591</v>
      </c>
      <c r="Z1335" s="43">
        <f t="shared" si="193"/>
        <v>0.77219512875788987</v>
      </c>
    </row>
    <row r="1336" spans="1:26" x14ac:dyDescent="0.3">
      <c r="A1336" s="40" t="s">
        <v>3</v>
      </c>
      <c r="B1336" s="41">
        <v>-17.0734616431</v>
      </c>
      <c r="C1336" s="42" t="s">
        <v>3</v>
      </c>
      <c r="D1336" s="41">
        <v>-76.532402909400005</v>
      </c>
      <c r="E1336" s="40" t="s">
        <v>3</v>
      </c>
      <c r="F1336" s="41">
        <v>-16.931311627500001</v>
      </c>
      <c r="G1336" s="42" t="s">
        <v>3</v>
      </c>
      <c r="H1336" s="41">
        <v>-77.856950456500002</v>
      </c>
      <c r="I1336" s="40" t="s">
        <v>3</v>
      </c>
      <c r="J1336" s="41">
        <v>-17.022723610500002</v>
      </c>
      <c r="K1336" s="42" t="s">
        <v>3</v>
      </c>
      <c r="L1336" s="41">
        <v>-75.327271304700005</v>
      </c>
      <c r="M1336" s="40" t="s">
        <v>3</v>
      </c>
      <c r="N1336" s="41">
        <v>-16.831726209900001</v>
      </c>
      <c r="O1336" s="42" t="s">
        <v>3</v>
      </c>
      <c r="P1336" s="41">
        <v>-77.939366738900006</v>
      </c>
      <c r="Q1336" s="40" t="s">
        <v>3</v>
      </c>
      <c r="R1336" s="41">
        <v>-16.712735496400001</v>
      </c>
      <c r="S1336" s="42" t="s">
        <v>3</v>
      </c>
      <c r="T1336" s="41">
        <v>-78.458051350199995</v>
      </c>
      <c r="U1336" s="42" t="s">
        <v>3</v>
      </c>
      <c r="V1336" s="42">
        <f t="shared" si="189"/>
        <v>-16.931311627500001</v>
      </c>
      <c r="W1336" s="42">
        <f t="shared" si="190"/>
        <v>0.14562292168547747</v>
      </c>
      <c r="X1336" s="42">
        <f t="shared" si="192"/>
        <v>-77.856950456500002</v>
      </c>
      <c r="Y1336" s="42">
        <f t="shared" si="191"/>
        <v>1.2758465589557408</v>
      </c>
      <c r="Z1336" s="43">
        <f t="shared" si="193"/>
        <v>1.4214694806412183</v>
      </c>
    </row>
    <row r="1337" spans="1:26" x14ac:dyDescent="0.3">
      <c r="A1337" s="40" t="s">
        <v>2</v>
      </c>
      <c r="B1337" s="41">
        <v>-20.5983910691</v>
      </c>
      <c r="C1337" s="42" t="s">
        <v>2</v>
      </c>
      <c r="D1337" s="41">
        <v>-73.595006702399999</v>
      </c>
      <c r="E1337" s="40" t="s">
        <v>2</v>
      </c>
      <c r="F1337" s="41">
        <v>-20.301504226900001</v>
      </c>
      <c r="G1337" s="42" t="s">
        <v>2</v>
      </c>
      <c r="H1337" s="41">
        <v>-71.227271924700005</v>
      </c>
      <c r="I1337" s="40" t="s">
        <v>2</v>
      </c>
      <c r="J1337" s="41">
        <v>-20.235473956</v>
      </c>
      <c r="K1337" s="42" t="s">
        <v>2</v>
      </c>
      <c r="L1337" s="41">
        <v>-76.333463834400007</v>
      </c>
      <c r="M1337" s="40" t="s">
        <v>2</v>
      </c>
      <c r="N1337" s="41">
        <v>-20.115221117200001</v>
      </c>
      <c r="O1337" s="42" t="s">
        <v>2</v>
      </c>
      <c r="P1337" s="41">
        <v>-76.799718245400001</v>
      </c>
      <c r="Q1337" s="40" t="s">
        <v>2</v>
      </c>
      <c r="R1337" s="41">
        <v>-20.368859925599999</v>
      </c>
      <c r="S1337" s="42" t="s">
        <v>2</v>
      </c>
      <c r="T1337" s="41">
        <v>-81.368713482100006</v>
      </c>
      <c r="U1337" s="42" t="s">
        <v>2</v>
      </c>
      <c r="V1337" s="42">
        <f t="shared" si="189"/>
        <v>-20.301504226900001</v>
      </c>
      <c r="W1337" s="42">
        <f t="shared" si="190"/>
        <v>0.17974589944445837</v>
      </c>
      <c r="X1337" s="42">
        <f t="shared" si="192"/>
        <v>-76.333463834400007</v>
      </c>
      <c r="Y1337" s="42">
        <f t="shared" si="191"/>
        <v>3.8093769106855171</v>
      </c>
      <c r="Z1337" s="43">
        <f t="shared" si="193"/>
        <v>3.9891228101299756</v>
      </c>
    </row>
    <row r="1338" spans="1:26" x14ac:dyDescent="0.3">
      <c r="A1338" s="40" t="s">
        <v>42</v>
      </c>
      <c r="B1338" s="41">
        <v>-22.596616643400001</v>
      </c>
      <c r="C1338" s="42" t="s">
        <v>42</v>
      </c>
      <c r="D1338" s="41">
        <v>-80.8997405386</v>
      </c>
      <c r="E1338" s="40" t="s">
        <v>42</v>
      </c>
      <c r="F1338" s="41">
        <v>-22.466136348399999</v>
      </c>
      <c r="G1338" s="42" t="s">
        <v>42</v>
      </c>
      <c r="H1338" s="41">
        <v>-77.831412817900002</v>
      </c>
      <c r="I1338" s="40" t="s">
        <v>42</v>
      </c>
      <c r="J1338" s="41">
        <v>-22.365810060699999</v>
      </c>
      <c r="K1338" s="42" t="s">
        <v>42</v>
      </c>
      <c r="L1338" s="41">
        <v>-75.142413950399998</v>
      </c>
      <c r="M1338" s="40" t="s">
        <v>42</v>
      </c>
      <c r="N1338" s="41">
        <v>-22.438999985500001</v>
      </c>
      <c r="O1338" s="42" t="s">
        <v>42</v>
      </c>
      <c r="P1338" s="41">
        <v>-77.550141662900003</v>
      </c>
      <c r="Q1338" s="40" t="s">
        <v>42</v>
      </c>
      <c r="R1338" s="41">
        <v>-23.1715264971</v>
      </c>
      <c r="S1338" s="42" t="s">
        <v>42</v>
      </c>
      <c r="T1338" s="41">
        <v>-75.824893319899999</v>
      </c>
      <c r="U1338" s="42" t="s">
        <v>42</v>
      </c>
      <c r="V1338" s="42">
        <f t="shared" si="189"/>
        <v>-22.466136348399999</v>
      </c>
      <c r="W1338" s="42">
        <f t="shared" si="190"/>
        <v>0.32597307986873586</v>
      </c>
      <c r="X1338" s="42">
        <f t="shared" si="192"/>
        <v>-77.550141662900003</v>
      </c>
      <c r="Y1338" s="42">
        <f t="shared" si="191"/>
        <v>2.2373052195253997</v>
      </c>
      <c r="Z1338" s="43">
        <f t="shared" si="193"/>
        <v>2.5632782993941357</v>
      </c>
    </row>
    <row r="1339" spans="1:26" x14ac:dyDescent="0.3">
      <c r="A1339" s="40" t="s">
        <v>1</v>
      </c>
      <c r="B1339" s="41">
        <v>-24.6448387521</v>
      </c>
      <c r="C1339" s="42" t="s">
        <v>1</v>
      </c>
      <c r="D1339" s="41">
        <v>-56.739714662899999</v>
      </c>
      <c r="E1339" s="40" t="s">
        <v>1</v>
      </c>
      <c r="F1339" s="41">
        <v>-24.384499483300001</v>
      </c>
      <c r="G1339" s="42" t="s">
        <v>1</v>
      </c>
      <c r="H1339" s="41">
        <v>-70.338319526700005</v>
      </c>
      <c r="I1339" s="40" t="s">
        <v>1</v>
      </c>
      <c r="J1339" s="41">
        <v>-24.366424533</v>
      </c>
      <c r="K1339" s="42" t="s">
        <v>1</v>
      </c>
      <c r="L1339" s="41">
        <v>-79.3679669168</v>
      </c>
      <c r="M1339" s="40" t="s">
        <v>1</v>
      </c>
      <c r="N1339" s="41">
        <v>-24.810385928799999</v>
      </c>
      <c r="O1339" s="42" t="s">
        <v>1</v>
      </c>
      <c r="P1339" s="41">
        <v>-73.193119969099996</v>
      </c>
      <c r="Q1339" s="40" t="s">
        <v>1</v>
      </c>
      <c r="R1339" s="41">
        <v>-24.486348076999999</v>
      </c>
      <c r="S1339" s="42" t="s">
        <v>1</v>
      </c>
      <c r="T1339" s="41">
        <v>-75.185842426999997</v>
      </c>
      <c r="U1339" s="42" t="s">
        <v>1</v>
      </c>
      <c r="V1339" s="42">
        <f t="shared" si="189"/>
        <v>-24.486348076999999</v>
      </c>
      <c r="W1339" s="42">
        <f t="shared" si="190"/>
        <v>0.18793339048401897</v>
      </c>
      <c r="X1339" s="42">
        <f t="shared" si="192"/>
        <v>-73.193119969099996</v>
      </c>
      <c r="Y1339" s="42">
        <f t="shared" si="191"/>
        <v>8.6043790265822917</v>
      </c>
      <c r="Z1339" s="43">
        <f t="shared" si="193"/>
        <v>8.7923124170663112</v>
      </c>
    </row>
    <row r="1340" spans="1:26" x14ac:dyDescent="0.3">
      <c r="A1340" s="40" t="s">
        <v>43</v>
      </c>
      <c r="B1340" s="41">
        <v>-26.587217087900001</v>
      </c>
      <c r="C1340" s="42" t="s">
        <v>43</v>
      </c>
      <c r="D1340" s="41">
        <v>-72.878161035100007</v>
      </c>
      <c r="E1340" s="40" t="s">
        <v>43</v>
      </c>
      <c r="F1340" s="41">
        <v>-26.854312584700001</v>
      </c>
      <c r="G1340" s="42" t="s">
        <v>43</v>
      </c>
      <c r="H1340" s="41">
        <v>-62.419041908200001</v>
      </c>
      <c r="I1340" s="40" t="s">
        <v>43</v>
      </c>
      <c r="J1340" s="41">
        <v>-25.601617535999999</v>
      </c>
      <c r="K1340" s="42" t="s">
        <v>43</v>
      </c>
      <c r="L1340" s="41">
        <v>-64.412725732400006</v>
      </c>
      <c r="M1340" s="40" t="s">
        <v>43</v>
      </c>
      <c r="N1340" s="41">
        <v>-25.279201400800002</v>
      </c>
      <c r="O1340" s="42" t="s">
        <v>43</v>
      </c>
      <c r="P1340" s="41">
        <v>-78.062650784200002</v>
      </c>
      <c r="Q1340" s="40" t="s">
        <v>43</v>
      </c>
      <c r="R1340" s="41">
        <v>-25.5531782722</v>
      </c>
      <c r="S1340" s="42" t="s">
        <v>43</v>
      </c>
      <c r="T1340" s="41">
        <v>-70.117903847500003</v>
      </c>
      <c r="U1340" s="42" t="s">
        <v>43</v>
      </c>
      <c r="V1340" s="42">
        <f t="shared" si="189"/>
        <v>-25.601617535999999</v>
      </c>
      <c r="W1340" s="42">
        <f t="shared" si="190"/>
        <v>0.69811962691276597</v>
      </c>
      <c r="X1340" s="42">
        <f t="shared" si="192"/>
        <v>-70.117903847500003</v>
      </c>
      <c r="Y1340" s="42">
        <f t="shared" si="191"/>
        <v>6.3463098948311192</v>
      </c>
      <c r="Z1340" s="43">
        <f t="shared" si="193"/>
        <v>7.0444295217438855</v>
      </c>
    </row>
    <row r="1341" spans="1:26" x14ac:dyDescent="0.3">
      <c r="A1341" s="40" t="s">
        <v>44</v>
      </c>
      <c r="B1341" s="41">
        <v>-26.554895789900002</v>
      </c>
      <c r="C1341" s="42" t="s">
        <v>44</v>
      </c>
      <c r="D1341" s="41">
        <v>-64.216672606499998</v>
      </c>
      <c r="E1341" s="40" t="s">
        <v>44</v>
      </c>
      <c r="F1341" s="41">
        <v>-26.193421004099999</v>
      </c>
      <c r="G1341" s="42" t="s">
        <v>44</v>
      </c>
      <c r="H1341" s="41">
        <v>-71.113738665100001</v>
      </c>
      <c r="I1341" s="40" t="s">
        <v>44</v>
      </c>
      <c r="J1341" s="41">
        <v>-27.5107639824</v>
      </c>
      <c r="K1341" s="42" t="s">
        <v>44</v>
      </c>
      <c r="L1341" s="41">
        <v>-53.618053290100001</v>
      </c>
      <c r="M1341" s="40" t="s">
        <v>44</v>
      </c>
      <c r="N1341" s="41">
        <v>-27.3993581947</v>
      </c>
      <c r="O1341" s="42" t="s">
        <v>44</v>
      </c>
      <c r="P1341" s="41">
        <v>-58.7562319679</v>
      </c>
      <c r="Q1341" s="40" t="s">
        <v>44</v>
      </c>
      <c r="R1341" s="41">
        <v>-27.3106607044</v>
      </c>
      <c r="S1341" s="42" t="s">
        <v>44</v>
      </c>
      <c r="T1341" s="41">
        <v>-54.313378268100003</v>
      </c>
      <c r="U1341" s="42" t="s">
        <v>44</v>
      </c>
      <c r="V1341" s="42">
        <f t="shared" si="189"/>
        <v>-27.3106607044</v>
      </c>
      <c r="W1341" s="42">
        <f t="shared" si="190"/>
        <v>0.58424595743454022</v>
      </c>
      <c r="X1341" s="42">
        <f t="shared" si="192"/>
        <v>-58.7562319679</v>
      </c>
      <c r="Y1341" s="42">
        <f t="shared" si="191"/>
        <v>7.3330563078453466</v>
      </c>
      <c r="Z1341" s="43">
        <f t="shared" si="193"/>
        <v>7.9173022652798863</v>
      </c>
    </row>
    <row r="1342" spans="1:26" x14ac:dyDescent="0.3">
      <c r="A1342" s="40" t="s">
        <v>45</v>
      </c>
      <c r="B1342" s="41">
        <v>-27.689754439400001</v>
      </c>
      <c r="C1342" s="42" t="s">
        <v>45</v>
      </c>
      <c r="D1342" s="41">
        <v>-47.745640679399997</v>
      </c>
      <c r="E1342" s="40" t="s">
        <v>45</v>
      </c>
      <c r="F1342" s="41">
        <v>-28.039473836300001</v>
      </c>
      <c r="G1342" s="42" t="s">
        <v>45</v>
      </c>
      <c r="H1342" s="41">
        <v>-68.124915679099999</v>
      </c>
      <c r="I1342" s="40" t="s">
        <v>45</v>
      </c>
      <c r="J1342" s="41">
        <v>-28.5855878817</v>
      </c>
      <c r="K1342" s="42" t="s">
        <v>45</v>
      </c>
      <c r="L1342" s="41">
        <v>-41.022781498599997</v>
      </c>
      <c r="M1342" s="40" t="s">
        <v>45</v>
      </c>
      <c r="N1342" s="41">
        <v>-27.614271118200001</v>
      </c>
      <c r="O1342" s="42" t="s">
        <v>45</v>
      </c>
      <c r="P1342" s="41">
        <v>-71.973671176600007</v>
      </c>
      <c r="Q1342" s="40" t="s">
        <v>45</v>
      </c>
      <c r="R1342" s="41">
        <v>-28.632860759</v>
      </c>
      <c r="S1342" s="42" t="s">
        <v>45</v>
      </c>
      <c r="T1342" s="41">
        <v>-77.151343284999996</v>
      </c>
      <c r="U1342" s="42" t="s">
        <v>45</v>
      </c>
      <c r="V1342" s="42">
        <f t="shared" si="189"/>
        <v>-28.039473836300001</v>
      </c>
      <c r="W1342" s="42">
        <f t="shared" si="190"/>
        <v>0.48136941392155147</v>
      </c>
      <c r="X1342" s="42">
        <f t="shared" si="192"/>
        <v>-68.124915679099999</v>
      </c>
      <c r="Y1342" s="42">
        <f t="shared" si="191"/>
        <v>15.863571982687235</v>
      </c>
      <c r="Z1342" s="43">
        <f t="shared" si="193"/>
        <v>16.344941396608785</v>
      </c>
    </row>
    <row r="1343" spans="1:26" x14ac:dyDescent="0.3">
      <c r="A1343" s="40" t="s">
        <v>0</v>
      </c>
      <c r="B1343" s="41">
        <v>-29.282956371899999</v>
      </c>
      <c r="C1343" s="42" t="s">
        <v>0</v>
      </c>
      <c r="D1343" s="41">
        <v>-56.507005020800001</v>
      </c>
      <c r="E1343" s="40" t="s">
        <v>0</v>
      </c>
      <c r="F1343" s="41">
        <v>-28.5815906419</v>
      </c>
      <c r="G1343" s="42" t="s">
        <v>0</v>
      </c>
      <c r="H1343" s="41">
        <v>-73.137939130299998</v>
      </c>
      <c r="I1343" s="40" t="s">
        <v>0</v>
      </c>
      <c r="J1343" s="41">
        <v>-28.696260994300001</v>
      </c>
      <c r="K1343" s="42" t="s">
        <v>0</v>
      </c>
      <c r="L1343" s="41">
        <v>-70.501954841599996</v>
      </c>
      <c r="M1343" s="40" t="s">
        <v>0</v>
      </c>
      <c r="N1343" s="41">
        <v>-28.9355038904</v>
      </c>
      <c r="O1343" s="42" t="s">
        <v>0</v>
      </c>
      <c r="P1343" s="41">
        <v>-57.615381404799997</v>
      </c>
      <c r="Q1343" s="40" t="s">
        <v>0</v>
      </c>
      <c r="R1343" s="41">
        <v>-29.848036014800002</v>
      </c>
      <c r="S1343" s="42" t="s">
        <v>0</v>
      </c>
      <c r="T1343" s="41">
        <v>-55.439951444999998</v>
      </c>
      <c r="U1343" s="42" t="s">
        <v>0</v>
      </c>
      <c r="V1343" s="42">
        <f t="shared" si="189"/>
        <v>-28.9355038904</v>
      </c>
      <c r="W1343" s="42">
        <f t="shared" si="190"/>
        <v>0.51161455618480001</v>
      </c>
      <c r="X1343" s="42">
        <f t="shared" si="192"/>
        <v>-57.615381404799997</v>
      </c>
      <c r="Y1343" s="42">
        <f t="shared" si="191"/>
        <v>8.4663772883550408</v>
      </c>
      <c r="Z1343" s="43">
        <f t="shared" si="193"/>
        <v>8.9779918445398401</v>
      </c>
    </row>
    <row r="1344" spans="1:26" x14ac:dyDescent="0.3">
      <c r="A1344" s="40" t="s">
        <v>46</v>
      </c>
      <c r="B1344" s="41">
        <v>-30.537685381700001</v>
      </c>
      <c r="C1344" s="42" t="s">
        <v>46</v>
      </c>
      <c r="D1344" s="41">
        <v>-46.756655280099999</v>
      </c>
      <c r="E1344" s="40" t="s">
        <v>46</v>
      </c>
      <c r="F1344" s="41">
        <v>-30.613761800500001</v>
      </c>
      <c r="G1344" s="42" t="s">
        <v>46</v>
      </c>
      <c r="H1344" s="41">
        <v>-51.915425509800002</v>
      </c>
      <c r="I1344" s="40" t="s">
        <v>46</v>
      </c>
      <c r="J1344" s="41">
        <v>-29.540922261999999</v>
      </c>
      <c r="K1344" s="42" t="s">
        <v>46</v>
      </c>
      <c r="L1344" s="41">
        <v>-73.9031900377</v>
      </c>
      <c r="M1344" s="40" t="s">
        <v>46</v>
      </c>
      <c r="N1344" s="41">
        <v>-29.233169568699999</v>
      </c>
      <c r="O1344" s="42" t="s">
        <v>46</v>
      </c>
      <c r="P1344" s="41">
        <v>-61.486301965599999</v>
      </c>
      <c r="Q1344" s="40" t="s">
        <v>46</v>
      </c>
      <c r="R1344" s="41">
        <v>-29.2175430751</v>
      </c>
      <c r="S1344" s="42" t="s">
        <v>46</v>
      </c>
      <c r="T1344" s="41">
        <v>-71.032351503399994</v>
      </c>
      <c r="U1344" s="42" t="s">
        <v>46</v>
      </c>
      <c r="V1344" s="42">
        <f t="shared" si="189"/>
        <v>-29.540922261999999</v>
      </c>
      <c r="W1344" s="42">
        <f t="shared" si="190"/>
        <v>0.69461636445675856</v>
      </c>
      <c r="X1344" s="42">
        <f t="shared" si="192"/>
        <v>-61.486301965599999</v>
      </c>
      <c r="Y1344" s="42">
        <f t="shared" si="191"/>
        <v>11.755610124124972</v>
      </c>
      <c r="Z1344" s="43">
        <f t="shared" si="193"/>
        <v>12.45022648858173</v>
      </c>
    </row>
    <row r="1345" spans="1:26" x14ac:dyDescent="0.3">
      <c r="A1345" s="40"/>
      <c r="B1345" s="41"/>
      <c r="C1345" s="42"/>
      <c r="D1345" s="41"/>
      <c r="E1345" s="40"/>
      <c r="F1345" s="41"/>
      <c r="G1345" s="42"/>
      <c r="H1345" s="41"/>
      <c r="I1345" s="40" t="s">
        <v>47</v>
      </c>
      <c r="J1345" s="41">
        <v>-31.394208076599998</v>
      </c>
      <c r="K1345" s="42" t="s">
        <v>47</v>
      </c>
      <c r="L1345" s="41">
        <v>-25.8186450249</v>
      </c>
      <c r="M1345" s="40" t="s">
        <v>47</v>
      </c>
      <c r="N1345" s="41">
        <v>-31.1135802011</v>
      </c>
      <c r="O1345" s="42" t="s">
        <v>47</v>
      </c>
      <c r="P1345" s="41">
        <v>-26.262923326199999</v>
      </c>
      <c r="Q1345" s="40" t="s">
        <v>47</v>
      </c>
      <c r="R1345" s="41">
        <v>-31.287668307899999</v>
      </c>
      <c r="S1345" s="42" t="s">
        <v>47</v>
      </c>
      <c r="T1345" s="41">
        <v>-38.870785251000001</v>
      </c>
      <c r="U1345" s="42" t="s">
        <v>47</v>
      </c>
      <c r="V1345" s="42">
        <f t="shared" si="189"/>
        <v>-31.287668307899999</v>
      </c>
      <c r="W1345" s="42">
        <f t="shared" si="190"/>
        <v>0.14166238959318037</v>
      </c>
      <c r="X1345" s="42">
        <f t="shared" si="192"/>
        <v>-26.262923326199999</v>
      </c>
      <c r="Y1345" s="42">
        <f t="shared" si="191"/>
        <v>7.4107346689965494</v>
      </c>
      <c r="Z1345" s="43">
        <f t="shared" si="193"/>
        <v>7.5523970585897295</v>
      </c>
    </row>
    <row r="1346" spans="1:26" x14ac:dyDescent="0.3">
      <c r="A1346" s="40"/>
      <c r="B1346" s="41"/>
      <c r="C1346" s="42"/>
      <c r="D1346" s="41"/>
      <c r="E1346" s="40"/>
      <c r="F1346" s="41"/>
      <c r="G1346" s="42"/>
      <c r="H1346" s="41"/>
      <c r="I1346" s="40"/>
      <c r="J1346" s="41"/>
      <c r="K1346" s="42"/>
      <c r="L1346" s="41"/>
      <c r="M1346" s="40"/>
      <c r="N1346" s="41"/>
      <c r="O1346" s="42"/>
      <c r="P1346" s="41"/>
      <c r="Q1346" s="40"/>
      <c r="R1346" s="41"/>
      <c r="S1346" s="42"/>
      <c r="T1346" s="41"/>
      <c r="U1346" s="40"/>
      <c r="V1346" s="42" t="e">
        <f t="shared" si="189"/>
        <v>#NUM!</v>
      </c>
      <c r="W1346" s="42" t="e">
        <f t="shared" si="190"/>
        <v>#DIV/0!</v>
      </c>
      <c r="X1346" s="42" t="e">
        <f t="shared" si="192"/>
        <v>#NUM!</v>
      </c>
      <c r="Y1346" s="42" t="e">
        <f t="shared" si="191"/>
        <v>#DIV/0!</v>
      </c>
      <c r="Z1346" s="43" t="e">
        <f t="shared" si="193"/>
        <v>#DIV/0!</v>
      </c>
    </row>
    <row r="1347" spans="1:26" x14ac:dyDescent="0.3">
      <c r="A1347" s="40"/>
      <c r="B1347" s="41"/>
      <c r="C1347" s="42"/>
      <c r="D1347" s="41"/>
      <c r="E1347" s="40"/>
      <c r="F1347" s="41"/>
      <c r="G1347" s="42"/>
      <c r="H1347" s="41"/>
      <c r="I1347" s="40"/>
      <c r="J1347" s="41"/>
      <c r="K1347" s="42"/>
      <c r="L1347" s="41"/>
      <c r="M1347" s="40"/>
      <c r="N1347" s="41"/>
      <c r="O1347" s="42"/>
      <c r="P1347" s="41"/>
      <c r="Q1347" s="40"/>
      <c r="R1347" s="41"/>
      <c r="S1347" s="42"/>
      <c r="T1347" s="41"/>
      <c r="U1347" s="40"/>
      <c r="V1347" s="42" t="e">
        <f t="shared" si="189"/>
        <v>#NUM!</v>
      </c>
      <c r="W1347" s="42" t="e">
        <f t="shared" si="190"/>
        <v>#DIV/0!</v>
      </c>
      <c r="X1347" s="42" t="e">
        <f t="shared" si="192"/>
        <v>#NUM!</v>
      </c>
      <c r="Y1347" s="42" t="e">
        <f t="shared" si="191"/>
        <v>#DIV/0!</v>
      </c>
      <c r="Z1347" s="43" t="e">
        <f t="shared" si="193"/>
        <v>#DIV/0!</v>
      </c>
    </row>
    <row r="1348" spans="1:26" ht="15" thickBot="1" x14ac:dyDescent="0.35">
      <c r="A1348" s="44"/>
      <c r="B1348" s="45"/>
      <c r="C1348" s="46"/>
      <c r="D1348" s="45"/>
      <c r="E1348" s="44"/>
      <c r="F1348" s="45"/>
      <c r="G1348" s="46"/>
      <c r="H1348" s="45"/>
      <c r="I1348" s="44"/>
      <c r="J1348" s="45"/>
      <c r="K1348" s="46"/>
      <c r="L1348" s="45"/>
      <c r="M1348" s="44"/>
      <c r="N1348" s="45"/>
      <c r="O1348" s="46"/>
      <c r="P1348" s="45"/>
      <c r="Q1348" s="44"/>
      <c r="R1348" s="45"/>
      <c r="S1348" s="46"/>
      <c r="T1348" s="45"/>
      <c r="U1348" s="44"/>
      <c r="V1348" s="46" t="e">
        <f t="shared" si="189"/>
        <v>#NUM!</v>
      </c>
      <c r="W1348" s="46" t="e">
        <f t="shared" si="190"/>
        <v>#DIV/0!</v>
      </c>
      <c r="X1348" s="46" t="e">
        <f t="shared" si="192"/>
        <v>#NUM!</v>
      </c>
      <c r="Y1348" s="46" t="e">
        <f t="shared" si="191"/>
        <v>#DIV/0!</v>
      </c>
      <c r="Z1348" s="43" t="e">
        <f t="shared" si="193"/>
        <v>#DIV/0!</v>
      </c>
    </row>
  </sheetData>
  <mergeCells count="193">
    <mergeCell ref="AG218:AQ218"/>
    <mergeCell ref="AG271:AQ271"/>
    <mergeCell ref="AG272:AQ272"/>
    <mergeCell ref="AS1:AW1"/>
    <mergeCell ref="AG2:AQ2"/>
    <mergeCell ref="AG1:AQ1"/>
    <mergeCell ref="AG55:AQ55"/>
    <mergeCell ref="AG56:AQ56"/>
    <mergeCell ref="AG109:AQ109"/>
    <mergeCell ref="AG110:AQ110"/>
    <mergeCell ref="AG163:AQ163"/>
    <mergeCell ref="AG164:AQ164"/>
    <mergeCell ref="AG217:AQ217"/>
    <mergeCell ref="AS54:AW54"/>
    <mergeCell ref="A865:Z865"/>
    <mergeCell ref="A866:D866"/>
    <mergeCell ref="E866:H866"/>
    <mergeCell ref="I866:L866"/>
    <mergeCell ref="M866:P866"/>
    <mergeCell ref="Q866:T866"/>
    <mergeCell ref="U866:Z866"/>
    <mergeCell ref="A811:Z811"/>
    <mergeCell ref="A812:D812"/>
    <mergeCell ref="E812:H812"/>
    <mergeCell ref="I812:L812"/>
    <mergeCell ref="M812:P812"/>
    <mergeCell ref="Q812:T812"/>
    <mergeCell ref="U812:Z812"/>
    <mergeCell ref="I380:L380"/>
    <mergeCell ref="M380:P380"/>
    <mergeCell ref="Q380:T380"/>
    <mergeCell ref="U380:Z380"/>
    <mergeCell ref="A433:Z433"/>
    <mergeCell ref="A380:D380"/>
    <mergeCell ref="E380:H380"/>
    <mergeCell ref="A757:Z757"/>
    <mergeCell ref="A758:D758"/>
    <mergeCell ref="E758:H758"/>
    <mergeCell ref="I758:L758"/>
    <mergeCell ref="M758:P758"/>
    <mergeCell ref="Q758:T758"/>
    <mergeCell ref="U758:Z758"/>
    <mergeCell ref="U596:Z596"/>
    <mergeCell ref="A703:Z703"/>
    <mergeCell ref="A704:D704"/>
    <mergeCell ref="E704:H704"/>
    <mergeCell ref="I704:L704"/>
    <mergeCell ref="M704:P704"/>
    <mergeCell ref="Q704:T704"/>
    <mergeCell ref="U704:Z704"/>
    <mergeCell ref="A596:D596"/>
    <mergeCell ref="E596:H596"/>
    <mergeCell ref="I56:L56"/>
    <mergeCell ref="M56:P56"/>
    <mergeCell ref="Q56:T56"/>
    <mergeCell ref="U56:Z56"/>
    <mergeCell ref="A271:Z271"/>
    <mergeCell ref="A272:D272"/>
    <mergeCell ref="E272:H272"/>
    <mergeCell ref="I272:L272"/>
    <mergeCell ref="M272:P272"/>
    <mergeCell ref="Q272:T272"/>
    <mergeCell ref="U272:Z272"/>
    <mergeCell ref="U2:Z2"/>
    <mergeCell ref="A1:Z1"/>
    <mergeCell ref="A2:D2"/>
    <mergeCell ref="E2:H2"/>
    <mergeCell ref="I2:L2"/>
    <mergeCell ref="M2:P2"/>
    <mergeCell ref="Q2:T2"/>
    <mergeCell ref="U164:Z164"/>
    <mergeCell ref="A109:Z109"/>
    <mergeCell ref="A110:D110"/>
    <mergeCell ref="E110:H110"/>
    <mergeCell ref="I110:L110"/>
    <mergeCell ref="M110:P110"/>
    <mergeCell ref="Q110:T110"/>
    <mergeCell ref="U110:Z110"/>
    <mergeCell ref="A55:Z55"/>
    <mergeCell ref="A56:D56"/>
    <mergeCell ref="A163:Z163"/>
    <mergeCell ref="A164:D164"/>
    <mergeCell ref="E164:H164"/>
    <mergeCell ref="I164:L164"/>
    <mergeCell ref="M164:P164"/>
    <mergeCell ref="Q164:T164"/>
    <mergeCell ref="E56:H56"/>
    <mergeCell ref="AD1:AF4"/>
    <mergeCell ref="A487:Z487"/>
    <mergeCell ref="A488:D488"/>
    <mergeCell ref="E488:H488"/>
    <mergeCell ref="I488:L488"/>
    <mergeCell ref="M488:P488"/>
    <mergeCell ref="Q488:T488"/>
    <mergeCell ref="U488:Z488"/>
    <mergeCell ref="A379:Z379"/>
    <mergeCell ref="A325:Z325"/>
    <mergeCell ref="A326:D326"/>
    <mergeCell ref="E326:H326"/>
    <mergeCell ref="I326:L326"/>
    <mergeCell ref="M326:P326"/>
    <mergeCell ref="Q326:T326"/>
    <mergeCell ref="U326:Z326"/>
    <mergeCell ref="AD6:AF10"/>
    <mergeCell ref="A217:Z217"/>
    <mergeCell ref="A218:D218"/>
    <mergeCell ref="E218:H218"/>
    <mergeCell ref="I218:L218"/>
    <mergeCell ref="M218:P218"/>
    <mergeCell ref="Q218:T218"/>
    <mergeCell ref="U218:Z218"/>
    <mergeCell ref="U434:Z434"/>
    <mergeCell ref="A649:Z649"/>
    <mergeCell ref="A650:D650"/>
    <mergeCell ref="E650:H650"/>
    <mergeCell ref="I650:L650"/>
    <mergeCell ref="M650:P650"/>
    <mergeCell ref="Q650:T650"/>
    <mergeCell ref="U650:Z650"/>
    <mergeCell ref="A434:D434"/>
    <mergeCell ref="E434:H434"/>
    <mergeCell ref="I434:L434"/>
    <mergeCell ref="M434:P434"/>
    <mergeCell ref="Q434:T434"/>
    <mergeCell ref="A541:Z541"/>
    <mergeCell ref="A542:D542"/>
    <mergeCell ref="E542:H542"/>
    <mergeCell ref="I542:L542"/>
    <mergeCell ref="M542:P542"/>
    <mergeCell ref="Q542:T542"/>
    <mergeCell ref="U542:Z542"/>
    <mergeCell ref="A595:Z595"/>
    <mergeCell ref="I596:L596"/>
    <mergeCell ref="M596:P596"/>
    <mergeCell ref="Q596:T596"/>
    <mergeCell ref="A919:Z919"/>
    <mergeCell ref="A920:D920"/>
    <mergeCell ref="E920:H920"/>
    <mergeCell ref="I920:L920"/>
    <mergeCell ref="M920:P920"/>
    <mergeCell ref="Q920:T920"/>
    <mergeCell ref="U920:Z920"/>
    <mergeCell ref="A973:Z973"/>
    <mergeCell ref="A974:D974"/>
    <mergeCell ref="E974:H974"/>
    <mergeCell ref="I974:L974"/>
    <mergeCell ref="M974:P974"/>
    <mergeCell ref="Q974:T974"/>
    <mergeCell ref="U974:Z974"/>
    <mergeCell ref="A1190:D1190"/>
    <mergeCell ref="E1190:H1190"/>
    <mergeCell ref="I1190:L1190"/>
    <mergeCell ref="M1190:P1190"/>
    <mergeCell ref="Q1190:T1190"/>
    <mergeCell ref="U1190:Z1190"/>
    <mergeCell ref="A1027:Z1027"/>
    <mergeCell ref="A1028:D1028"/>
    <mergeCell ref="E1028:H1028"/>
    <mergeCell ref="I1028:L1028"/>
    <mergeCell ref="M1028:P1028"/>
    <mergeCell ref="Q1028:T1028"/>
    <mergeCell ref="U1028:Z1028"/>
    <mergeCell ref="A1081:Z1081"/>
    <mergeCell ref="A1082:D1082"/>
    <mergeCell ref="E1082:H1082"/>
    <mergeCell ref="I1082:L1082"/>
    <mergeCell ref="M1082:P1082"/>
    <mergeCell ref="Q1082:T1082"/>
    <mergeCell ref="U1082:Z1082"/>
    <mergeCell ref="A1298:D1298"/>
    <mergeCell ref="E1298:H1298"/>
    <mergeCell ref="I1298:L1298"/>
    <mergeCell ref="M1298:P1298"/>
    <mergeCell ref="Q1298:T1298"/>
    <mergeCell ref="U1298:Z1298"/>
    <mergeCell ref="AD12:AF14"/>
    <mergeCell ref="A1243:Z1243"/>
    <mergeCell ref="A1244:D1244"/>
    <mergeCell ref="E1244:H1244"/>
    <mergeCell ref="I1244:L1244"/>
    <mergeCell ref="M1244:P1244"/>
    <mergeCell ref="Q1244:T1244"/>
    <mergeCell ref="U1244:Z1244"/>
    <mergeCell ref="AD1247:AE1252"/>
    <mergeCell ref="A1297:Z1297"/>
    <mergeCell ref="A1135:Z1135"/>
    <mergeCell ref="A1136:D1136"/>
    <mergeCell ref="E1136:H1136"/>
    <mergeCell ref="I1136:L1136"/>
    <mergeCell ref="M1136:P1136"/>
    <mergeCell ref="Q1136:T1136"/>
    <mergeCell ref="U1136:Z1136"/>
    <mergeCell ref="A1189:Z1189"/>
  </mergeCells>
  <phoneticPr fontId="1" type="noConversion"/>
  <pageMargins left="0.7" right="0.7" top="0.75" bottom="0.75" header="0.3" footer="0.3"/>
  <pageSetup paperSize="9" scale="10" fitToWidth="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Bryan Joel</dc:creator>
  <cp:lastModifiedBy>Axel Bryan Joel Yañez Meraz</cp:lastModifiedBy>
  <dcterms:created xsi:type="dcterms:W3CDTF">2023-02-09T18:27:46Z</dcterms:created>
  <dcterms:modified xsi:type="dcterms:W3CDTF">2023-03-20T01:11:41Z</dcterms:modified>
</cp:coreProperties>
</file>