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rinadh\R Directory\Module 1\.Rproj.user\persona of visitors_Project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J42" i="1"/>
  <c r="J41" i="1"/>
  <c r="N20" i="1"/>
  <c r="L21" i="1"/>
  <c r="L20" i="1"/>
  <c r="N15" i="1"/>
  <c r="L16" i="1"/>
  <c r="L15" i="1"/>
  <c r="L14" i="1"/>
  <c r="K14" i="1"/>
  <c r="O4" i="1"/>
  <c r="O5" i="1"/>
  <c r="O6" i="1"/>
  <c r="O8" i="1"/>
  <c r="O9" i="1"/>
  <c r="O10" i="1"/>
  <c r="O11" i="1"/>
  <c r="O12" i="1"/>
  <c r="O13" i="1"/>
  <c r="O3" i="1"/>
  <c r="N4" i="1"/>
  <c r="N5" i="1"/>
  <c r="N6" i="1"/>
  <c r="N8" i="1"/>
  <c r="N9" i="1"/>
  <c r="N10" i="1"/>
  <c r="N11" i="1"/>
  <c r="N12" i="1"/>
  <c r="N13" i="1"/>
  <c r="N3" i="1"/>
  <c r="N14" i="1" s="1"/>
  <c r="M13" i="1"/>
  <c r="M4" i="1"/>
  <c r="M5" i="1"/>
  <c r="M6" i="1"/>
  <c r="M8" i="1"/>
  <c r="M9" i="1"/>
  <c r="M10" i="1"/>
  <c r="M11" i="1"/>
  <c r="M12" i="1"/>
  <c r="M3" i="1"/>
  <c r="G14" i="1"/>
  <c r="D14" i="1"/>
  <c r="M14" i="1" l="1"/>
  <c r="O14" i="1"/>
</calcChain>
</file>

<file path=xl/sharedStrings.xml><?xml version="1.0" encoding="utf-8"?>
<sst xmlns="http://schemas.openxmlformats.org/spreadsheetml/2006/main" count="29" uniqueCount="26">
  <si>
    <t>Salary_hike</t>
  </si>
  <si>
    <t>Churn_out_Rate</t>
  </si>
  <si>
    <t>X Independent variable</t>
  </si>
  <si>
    <t>Y Dependent variable</t>
  </si>
  <si>
    <t>Churn_out_rate</t>
  </si>
  <si>
    <t>Ʃx</t>
  </si>
  <si>
    <t>Ʃy</t>
  </si>
  <si>
    <t>ƩX^2</t>
  </si>
  <si>
    <t>ƩY^2</t>
  </si>
  <si>
    <t>Y=MX+C</t>
  </si>
  <si>
    <t>n=10</t>
  </si>
  <si>
    <t>M=</t>
  </si>
  <si>
    <t>C=</t>
  </si>
  <si>
    <t>(Ʃx)*(Ʃxy)-((Ʃy)*(Ʃx^2)</t>
  </si>
  <si>
    <t>(Ʃx)^2-n*(Ʃx^2)</t>
  </si>
  <si>
    <t>(Ʃx)^2-n*Ʃx^2</t>
  </si>
  <si>
    <t>(Ʃx)*(ƩY)-10*(Ʃxy)</t>
  </si>
  <si>
    <r>
      <rPr>
        <sz val="15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x  Standard Deviation</t>
    </r>
  </si>
  <si>
    <t>Correlation</t>
  </si>
  <si>
    <r>
      <t>(s</t>
    </r>
    <r>
      <rPr>
        <sz val="9"/>
        <color theme="1"/>
        <rFont val="Calibri"/>
        <family val="2"/>
        <scheme val="minor"/>
      </rPr>
      <t>x</t>
    </r>
    <r>
      <rPr>
        <sz val="15"/>
        <color theme="1"/>
        <rFont val="Calibri"/>
        <family val="2"/>
        <scheme val="minor"/>
      </rPr>
      <t>/</t>
    </r>
    <r>
      <rPr>
        <sz val="9"/>
        <color theme="1"/>
        <rFont val="Calibri"/>
        <family val="2"/>
        <scheme val="minor"/>
      </rPr>
      <t>Sy</t>
    </r>
    <r>
      <rPr>
        <sz val="20"/>
        <color theme="1"/>
        <rFont val="Calibri"/>
        <family val="2"/>
        <scheme val="minor"/>
      </rPr>
      <t>)*M</t>
    </r>
  </si>
  <si>
    <t>Ʃxy-1/n(Ʃx)*(Ʃy)</t>
  </si>
  <si>
    <r>
      <t>(n-1)*</t>
    </r>
    <r>
      <rPr>
        <sz val="15"/>
        <color rgb="FFFF0000"/>
        <rFont val="Calibri"/>
        <family val="2"/>
        <scheme val="minor"/>
      </rPr>
      <t>S</t>
    </r>
    <r>
      <rPr>
        <sz val="11"/>
        <color rgb="FFFF0000"/>
        <rFont val="Calibri"/>
        <family val="2"/>
        <scheme val="minor"/>
      </rPr>
      <t>x*</t>
    </r>
    <r>
      <rPr>
        <sz val="15"/>
        <color rgb="FFFF0000"/>
        <rFont val="Calibri"/>
        <family val="2"/>
        <scheme val="minor"/>
      </rPr>
      <t>s</t>
    </r>
    <r>
      <rPr>
        <sz val="11"/>
        <color rgb="FFFF0000"/>
        <rFont val="Calibri"/>
        <family val="2"/>
        <scheme val="minor"/>
      </rPr>
      <t>y</t>
    </r>
  </si>
  <si>
    <t>Y=mx+c</t>
  </si>
  <si>
    <t>interpolation</t>
  </si>
  <si>
    <t>c=</t>
  </si>
  <si>
    <t>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</si>
</sst>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  <scheme val="minor"/>
    </font>
    <font>
      <sz val="8"/>
      <color theme="1"/>
      <name val="Calibri"/>
      <family val="2"/>
    </font>
    <font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1" fillId="2" borderId="0" xfId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18</xdr:row>
      <xdr:rowOff>45720</xdr:rowOff>
    </xdr:from>
    <xdr:ext cx="65" cy="172227"/>
    <xdr:sp macro="" textlink="">
      <xdr:nvSpPr>
        <xdr:cNvPr id="3" name="TextBox 2"/>
        <xdr:cNvSpPr txBox="1"/>
      </xdr:nvSpPr>
      <xdr:spPr>
        <a:xfrm>
          <a:off x="6758940" y="396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45720</xdr:colOff>
      <xdr:row>24</xdr:row>
      <xdr:rowOff>7620</xdr:rowOff>
    </xdr:from>
    <xdr:ext cx="797847" cy="542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271260" y="5097780"/>
              <a:ext cx="797847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Ʃ</m:t>
                                </m:r>
                                <m:d>
                                  <m:dPr>
                                    <m:ctrlP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en-IN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IN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IN" sz="1100" b="0" i="1">
                                            <a:latin typeface="Cambria Math" panose="02040503050406030204" pitchFamily="18" charset="0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IN" sz="1100" b="0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271260" y="5097780"/>
              <a:ext cx="797847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latin typeface="Cambria Math" panose="02040503050406030204" pitchFamily="18" charset="0"/>
                </a:rPr>
                <a:t>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b="0" i="0">
                  <a:latin typeface="Cambria Math" panose="02040503050406030204" pitchFamily="18" charset="0"/>
                </a:rPr>
                <a:t>−𝑥^′ )〗^2 )/(𝑛−1)</a:t>
              </a:r>
              <a:endParaRPr lang="en-IN" sz="1100" b="0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1630680</xdr:colOff>
      <xdr:row>23</xdr:row>
      <xdr:rowOff>106680</xdr:rowOff>
    </xdr:from>
    <xdr:ext cx="1136914" cy="674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7856220" y="5013960"/>
              <a:ext cx="1136914" cy="674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Ʃ</m:t>
                                </m:r>
                                <m:sSup>
                                  <m:sSupPr>
                                    <m:ctrlP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−1/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Ʃ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IN" sz="1100" b="0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7856220" y="5013960"/>
              <a:ext cx="1136914" cy="674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√(</a:t>
              </a:r>
              <a:r>
                <a:rPr lang="en-IN" sz="1100" b="0" i="0">
                  <a:latin typeface="Cambria Math" panose="02040503050406030204" pitchFamily="18" charset="0"/>
                </a:rPr>
                <a:t>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𝑥^2−1/𝑛(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IN" sz="1100" b="0" i="0">
                  <a:latin typeface="Cambria Math" panose="02040503050406030204" pitchFamily="18" charset="0"/>
                </a:rPr>
                <a:t>2 )/(𝑛−1)</a:t>
              </a:r>
              <a:endParaRPr lang="en-IN" sz="1100" b="0"/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D1" zoomScaleNormal="100" workbookViewId="0">
      <pane ySplit="2" topLeftCell="A15" activePane="bottomLeft" state="frozen"/>
      <selection pane="bottomLeft" activeCell="N28" sqref="N28"/>
    </sheetView>
  </sheetViews>
  <sheetFormatPr defaultRowHeight="14.4" x14ac:dyDescent="0.3"/>
  <cols>
    <col min="4" max="4" width="11.44140625" customWidth="1"/>
    <col min="5" max="5" width="10.5546875" customWidth="1"/>
    <col min="7" max="7" width="18.44140625" bestFit="1" customWidth="1"/>
    <col min="9" max="9" width="19.6640625" bestFit="1" customWidth="1"/>
    <col min="10" max="10" width="24" bestFit="1" customWidth="1"/>
    <col min="11" max="11" width="18.33203125" customWidth="1"/>
    <col min="12" max="12" width="23.33203125" bestFit="1" customWidth="1"/>
    <col min="13" max="13" width="12" bestFit="1" customWidth="1"/>
    <col min="14" max="14" width="12.6640625" bestFit="1" customWidth="1"/>
  </cols>
  <sheetData>
    <row r="1" spans="1:17" x14ac:dyDescent="0.3">
      <c r="D1" t="s">
        <v>2</v>
      </c>
      <c r="G1" t="s">
        <v>3</v>
      </c>
    </row>
    <row r="2" spans="1:17" x14ac:dyDescent="0.3">
      <c r="A2" t="s">
        <v>0</v>
      </c>
      <c r="B2" t="s">
        <v>1</v>
      </c>
      <c r="D2" t="s">
        <v>0</v>
      </c>
      <c r="G2" t="s">
        <v>4</v>
      </c>
      <c r="J2" t="s">
        <v>10</v>
      </c>
      <c r="K2" t="s">
        <v>5</v>
      </c>
      <c r="L2" t="s">
        <v>6</v>
      </c>
      <c r="M2" t="s">
        <v>25</v>
      </c>
      <c r="N2" t="s">
        <v>7</v>
      </c>
      <c r="O2" t="s">
        <v>8</v>
      </c>
      <c r="Q2" s="1"/>
    </row>
    <row r="3" spans="1:17" x14ac:dyDescent="0.3">
      <c r="D3">
        <v>1580</v>
      </c>
      <c r="G3">
        <v>92</v>
      </c>
      <c r="K3">
        <v>1580</v>
      </c>
      <c r="L3">
        <v>92</v>
      </c>
      <c r="M3">
        <f>K3*L3</f>
        <v>145360</v>
      </c>
      <c r="N3">
        <f>K3*K3</f>
        <v>2496400</v>
      </c>
      <c r="O3">
        <f>L3*L3</f>
        <v>8464</v>
      </c>
    </row>
    <row r="4" spans="1:17" x14ac:dyDescent="0.3">
      <c r="D4">
        <v>1600</v>
      </c>
      <c r="G4">
        <v>85</v>
      </c>
      <c r="K4">
        <v>1600</v>
      </c>
      <c r="L4">
        <v>85</v>
      </c>
      <c r="M4">
        <f>K4*L4</f>
        <v>136000</v>
      </c>
      <c r="N4">
        <f>K4*K4</f>
        <v>2560000</v>
      </c>
      <c r="O4">
        <f>L4*L4</f>
        <v>7225</v>
      </c>
    </row>
    <row r="5" spans="1:17" x14ac:dyDescent="0.3">
      <c r="D5">
        <v>1610</v>
      </c>
      <c r="G5">
        <v>80</v>
      </c>
      <c r="K5">
        <v>1610</v>
      </c>
      <c r="L5">
        <v>80</v>
      </c>
      <c r="M5">
        <f>K5*L5</f>
        <v>128800</v>
      </c>
      <c r="N5">
        <f>K5*K5</f>
        <v>2592100</v>
      </c>
      <c r="O5">
        <f>L5*L5</f>
        <v>6400</v>
      </c>
    </row>
    <row r="6" spans="1:17" x14ac:dyDescent="0.3">
      <c r="D6">
        <v>1640</v>
      </c>
      <c r="G6">
        <v>75</v>
      </c>
      <c r="K6">
        <v>1640</v>
      </c>
      <c r="L6">
        <v>75</v>
      </c>
      <c r="M6">
        <f>K6*L6</f>
        <v>123000</v>
      </c>
      <c r="N6">
        <f>K6*K6</f>
        <v>2689600</v>
      </c>
      <c r="O6">
        <f>L6*L6</f>
        <v>5625</v>
      </c>
    </row>
    <row r="7" spans="1:17" x14ac:dyDescent="0.3">
      <c r="D7" s="17">
        <v>1650</v>
      </c>
      <c r="E7" s="17"/>
      <c r="F7" s="17"/>
      <c r="G7" s="17">
        <v>76.8</v>
      </c>
    </row>
    <row r="8" spans="1:17" x14ac:dyDescent="0.3">
      <c r="D8">
        <v>1660</v>
      </c>
      <c r="G8">
        <v>72</v>
      </c>
      <c r="K8">
        <v>1660</v>
      </c>
      <c r="L8">
        <v>72</v>
      </c>
      <c r="M8">
        <f>K8*L8</f>
        <v>119520</v>
      </c>
      <c r="N8">
        <f>K8*K8</f>
        <v>2755600</v>
      </c>
      <c r="O8">
        <f>L8*L8</f>
        <v>5184</v>
      </c>
    </row>
    <row r="9" spans="1:17" x14ac:dyDescent="0.3">
      <c r="D9">
        <v>1690</v>
      </c>
      <c r="G9">
        <v>70</v>
      </c>
      <c r="K9">
        <v>1690</v>
      </c>
      <c r="L9">
        <v>70</v>
      </c>
      <c r="M9">
        <f>K9*L9</f>
        <v>118300</v>
      </c>
      <c r="N9">
        <f>K9*K9</f>
        <v>2856100</v>
      </c>
      <c r="O9">
        <f>L9*L9</f>
        <v>4900</v>
      </c>
    </row>
    <row r="10" spans="1:17" x14ac:dyDescent="0.3">
      <c r="D10">
        <v>1706</v>
      </c>
      <c r="G10">
        <v>68</v>
      </c>
      <c r="K10">
        <v>1706</v>
      </c>
      <c r="L10">
        <v>68</v>
      </c>
      <c r="M10">
        <f>K10*L10</f>
        <v>116008</v>
      </c>
      <c r="N10">
        <f>K10*K10</f>
        <v>2910436</v>
      </c>
      <c r="O10">
        <f>L10*L10</f>
        <v>4624</v>
      </c>
    </row>
    <row r="11" spans="1:17" x14ac:dyDescent="0.3">
      <c r="D11">
        <v>1730</v>
      </c>
      <c r="G11">
        <v>65</v>
      </c>
      <c r="K11">
        <v>1730</v>
      </c>
      <c r="L11">
        <v>65</v>
      </c>
      <c r="M11">
        <f>K11*L11</f>
        <v>112450</v>
      </c>
      <c r="N11">
        <f>K11*K11</f>
        <v>2992900</v>
      </c>
      <c r="O11">
        <f>L11*L11</f>
        <v>4225</v>
      </c>
    </row>
    <row r="12" spans="1:17" x14ac:dyDescent="0.3">
      <c r="D12">
        <v>1800</v>
      </c>
      <c r="G12">
        <v>62</v>
      </c>
      <c r="K12">
        <v>1800</v>
      </c>
      <c r="L12">
        <v>62</v>
      </c>
      <c r="M12">
        <f>K12*L12</f>
        <v>111600</v>
      </c>
      <c r="N12">
        <f>K12*K12</f>
        <v>3240000</v>
      </c>
      <c r="O12">
        <f>L12*L12</f>
        <v>3844</v>
      </c>
    </row>
    <row r="13" spans="1:17" x14ac:dyDescent="0.3">
      <c r="D13">
        <v>1870</v>
      </c>
      <c r="G13">
        <v>60</v>
      </c>
      <c r="J13" s="11" t="s">
        <v>9</v>
      </c>
      <c r="K13">
        <v>1870</v>
      </c>
      <c r="L13">
        <v>60</v>
      </c>
      <c r="M13">
        <f>K13*L13</f>
        <v>112200</v>
      </c>
      <c r="N13">
        <f>K13*K13</f>
        <v>3496900</v>
      </c>
      <c r="O13">
        <f>L13*L13</f>
        <v>3600</v>
      </c>
    </row>
    <row r="14" spans="1:17" x14ac:dyDescent="0.3">
      <c r="D14">
        <f>SUM(D3:D13)</f>
        <v>18536</v>
      </c>
      <c r="G14">
        <f>SUM(G3:G13)</f>
        <v>805.8</v>
      </c>
      <c r="K14">
        <f>SUM(K3:K13)</f>
        <v>16886</v>
      </c>
      <c r="L14">
        <f>SUM(L3:L13)</f>
        <v>729</v>
      </c>
      <c r="M14">
        <f>SUM(M3:M13)</f>
        <v>1223238</v>
      </c>
      <c r="N14">
        <f>SUM(N3:N13)</f>
        <v>28590036</v>
      </c>
      <c r="O14">
        <f>SUM(O4:O13)</f>
        <v>45627</v>
      </c>
    </row>
    <row r="15" spans="1:17" ht="17.399999999999999" x14ac:dyDescent="0.35">
      <c r="I15" s="7" t="s">
        <v>11</v>
      </c>
      <c r="J15" s="5" t="s">
        <v>16</v>
      </c>
      <c r="L15">
        <f>K14*L14-10*M14</f>
        <v>77514</v>
      </c>
      <c r="N15" s="3">
        <f>L15/L16</f>
        <v>-0.10154264544830513</v>
      </c>
    </row>
    <row r="16" spans="1:17" ht="17.399999999999999" x14ac:dyDescent="0.35">
      <c r="I16" s="7"/>
      <c r="J16" s="6" t="s">
        <v>15</v>
      </c>
      <c r="L16">
        <f>K14*K14-10*(N14)</f>
        <v>-763364</v>
      </c>
      <c r="N16" s="3"/>
    </row>
    <row r="18" spans="9:14" x14ac:dyDescent="0.3">
      <c r="I18" s="3"/>
    </row>
    <row r="19" spans="9:14" x14ac:dyDescent="0.3">
      <c r="I19" s="3"/>
    </row>
    <row r="20" spans="9:14" ht="17.399999999999999" x14ac:dyDescent="0.35">
      <c r="I20" s="9" t="s">
        <v>12</v>
      </c>
      <c r="J20" s="5" t="s">
        <v>13</v>
      </c>
      <c r="L20" s="2">
        <f>K14*M14-(L14)*N14</f>
        <v>-186539376</v>
      </c>
      <c r="N20" s="4">
        <f>L20/L21</f>
        <v>244.36491110400806</v>
      </c>
    </row>
    <row r="21" spans="9:14" ht="17.399999999999999" x14ac:dyDescent="0.35">
      <c r="I21" s="9"/>
      <c r="J21" s="6" t="s">
        <v>14</v>
      </c>
      <c r="L21" s="8">
        <f>K14*K14-10*(N14)</f>
        <v>-763364</v>
      </c>
      <c r="N21" s="4"/>
    </row>
    <row r="25" spans="9:14" ht="19.8" x14ac:dyDescent="0.4">
      <c r="I25" t="s">
        <v>17</v>
      </c>
      <c r="J25" s="10"/>
    </row>
    <row r="26" spans="9:14" x14ac:dyDescent="0.3">
      <c r="K26" s="2"/>
    </row>
    <row r="28" spans="9:14" ht="19.8" x14ac:dyDescent="0.4">
      <c r="I28" t="s">
        <v>17</v>
      </c>
    </row>
    <row r="29" spans="9:14" x14ac:dyDescent="0.3">
      <c r="K29" s="1"/>
    </row>
    <row r="31" spans="9:14" ht="25.8" customHeight="1" x14ac:dyDescent="0.3">
      <c r="I31" t="s">
        <v>18</v>
      </c>
      <c r="J31" s="12" t="s">
        <v>19</v>
      </c>
    </row>
    <row r="32" spans="9:14" x14ac:dyDescent="0.3">
      <c r="J32" s="12"/>
    </row>
    <row r="34" spans="7:14" x14ac:dyDescent="0.3">
      <c r="J34" s="13" t="s">
        <v>20</v>
      </c>
      <c r="K34" s="14"/>
      <c r="L34" s="14"/>
      <c r="M34" s="14"/>
      <c r="N34" s="15"/>
    </row>
    <row r="35" spans="7:14" ht="19.8" x14ac:dyDescent="0.3">
      <c r="J35" s="16" t="s">
        <v>21</v>
      </c>
      <c r="K35" s="14"/>
      <c r="L35" s="14"/>
      <c r="M35" s="14"/>
      <c r="N35" s="15"/>
    </row>
    <row r="39" spans="7:14" x14ac:dyDescent="0.3">
      <c r="G39">
        <v>1580</v>
      </c>
    </row>
    <row r="40" spans="7:14" x14ac:dyDescent="0.3">
      <c r="G40">
        <v>1600</v>
      </c>
      <c r="I40" t="s">
        <v>22</v>
      </c>
    </row>
    <row r="41" spans="7:14" x14ac:dyDescent="0.3">
      <c r="G41">
        <v>1610</v>
      </c>
      <c r="I41" t="s">
        <v>11</v>
      </c>
      <c r="J41">
        <f>N15</f>
        <v>-0.10154264544830513</v>
      </c>
      <c r="K41">
        <f>J41*1650+J42</f>
        <v>76.819546114304586</v>
      </c>
    </row>
    <row r="42" spans="7:14" x14ac:dyDescent="0.3">
      <c r="G42">
        <v>1640</v>
      </c>
      <c r="I42" t="s">
        <v>24</v>
      </c>
      <c r="J42">
        <f>N20</f>
        <v>244.36491110400806</v>
      </c>
    </row>
    <row r="43" spans="7:14" x14ac:dyDescent="0.3">
      <c r="G43">
        <v>1660</v>
      </c>
    </row>
    <row r="44" spans="7:14" x14ac:dyDescent="0.3">
      <c r="G44">
        <v>1690</v>
      </c>
      <c r="I44" t="s">
        <v>23</v>
      </c>
    </row>
    <row r="45" spans="7:14" x14ac:dyDescent="0.3">
      <c r="G45">
        <v>1706</v>
      </c>
      <c r="I45">
        <v>1650</v>
      </c>
    </row>
    <row r="46" spans="7:14" x14ac:dyDescent="0.3">
      <c r="G46">
        <v>1730</v>
      </c>
    </row>
    <row r="47" spans="7:14" x14ac:dyDescent="0.3">
      <c r="G47">
        <v>1800</v>
      </c>
    </row>
    <row r="48" spans="7:14" x14ac:dyDescent="0.3">
      <c r="G48">
        <v>1870</v>
      </c>
    </row>
    <row r="53" spans="10:11" x14ac:dyDescent="0.3">
      <c r="J53" s="18"/>
    </row>
    <row r="54" spans="10:11" x14ac:dyDescent="0.3">
      <c r="J54" s="18"/>
    </row>
    <row r="55" spans="10:11" x14ac:dyDescent="0.3">
      <c r="J55" s="18"/>
    </row>
    <row r="56" spans="10:11" x14ac:dyDescent="0.3">
      <c r="J56" s="18"/>
    </row>
    <row r="57" spans="10:11" x14ac:dyDescent="0.3">
      <c r="J57" s="18"/>
    </row>
    <row r="58" spans="10:11" x14ac:dyDescent="0.3">
      <c r="J58" s="18"/>
    </row>
    <row r="59" spans="10:11" x14ac:dyDescent="0.3">
      <c r="J59" s="18"/>
    </row>
    <row r="60" spans="10:11" x14ac:dyDescent="0.3">
      <c r="J60" s="18"/>
    </row>
    <row r="61" spans="10:11" x14ac:dyDescent="0.3">
      <c r="J61" s="18"/>
    </row>
    <row r="62" spans="10:11" x14ac:dyDescent="0.3">
      <c r="J62" s="19"/>
      <c r="K62" s="20"/>
    </row>
  </sheetData>
  <sortState ref="G38:G47">
    <sortCondition ref="G22"/>
  </sortState>
  <mergeCells count="7">
    <mergeCell ref="N34:N35"/>
    <mergeCell ref="N15:N16"/>
    <mergeCell ref="I15:I16"/>
    <mergeCell ref="I18:I19"/>
    <mergeCell ref="I20:I21"/>
    <mergeCell ref="N20:N21"/>
    <mergeCell ref="J31:J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Jaladi</dc:creator>
  <cp:lastModifiedBy>Rohit Jaladi</cp:lastModifiedBy>
  <dcterms:created xsi:type="dcterms:W3CDTF">2017-03-28T04:46:02Z</dcterms:created>
  <dcterms:modified xsi:type="dcterms:W3CDTF">2017-03-28T11:28:20Z</dcterms:modified>
</cp:coreProperties>
</file>