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Sheet1!$A$1:$F$31</definedName>
    <definedName function="false" hidden="true" localSheetId="1" name="_xlnm._FilterDatabase" vbProcedure="false">Sheet2!$A$1:$R$1</definedName>
    <definedName function="false" hidden="false" localSheetId="0" name="_xlnm._FilterDatabase" vbProcedure="false">Sheet1!$A$1:$F$31</definedName>
    <definedName function="false" hidden="false" localSheetId="1" name="_xlnm._FilterDatabase" vbProcedure="false">Sheet2!$A$1:$R$1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<sst xmlns="http://schemas.openxmlformats.org/spreadsheetml/2006/main" count="163" uniqueCount="54">
  <si>
    <t xml:space="preserve">Park Name</t>
  </si>
  <si>
    <t xml:space="preserve">MIN</t>
  </si>
  <si>
    <t xml:space="preserve">MAX</t>
  </si>
  <si>
    <t xml:space="preserve">MEAN</t>
  </si>
  <si>
    <t xml:space="preserve">in Park Road Len</t>
  </si>
  <si>
    <t xml:space="preserve">Shape_Area (m2)</t>
  </si>
  <si>
    <t xml:space="preserve">Label</t>
  </si>
  <si>
    <t xml:space="preserve">CRMO</t>
  </si>
  <si>
    <t xml:space="preserve">Low</t>
  </si>
  <si>
    <t xml:space="preserve">OLYM</t>
  </si>
  <si>
    <t xml:space="preserve">SEKI</t>
  </si>
  <si>
    <t xml:space="preserve">NOCA</t>
  </si>
  <si>
    <t xml:space="preserve">CHIS</t>
  </si>
  <si>
    <t xml:space="preserve">Medium</t>
  </si>
  <si>
    <t xml:space="preserve">YOSE</t>
  </si>
  <si>
    <t xml:space="preserve">DEVA</t>
  </si>
  <si>
    <t xml:space="preserve">JOTR</t>
  </si>
  <si>
    <t xml:space="preserve">MORA</t>
  </si>
  <si>
    <t xml:space="preserve">LAKE</t>
  </si>
  <si>
    <t xml:space="preserve">HAVO</t>
  </si>
  <si>
    <t xml:space="preserve">LARO</t>
  </si>
  <si>
    <t xml:space="preserve">ORCA</t>
  </si>
  <si>
    <t xml:space="preserve">HALE</t>
  </si>
  <si>
    <t xml:space="preserve">GRBA</t>
  </si>
  <si>
    <t xml:space="preserve">LAVO</t>
  </si>
  <si>
    <t xml:space="preserve">CRLA</t>
  </si>
  <si>
    <t xml:space="preserve">PINN</t>
  </si>
  <si>
    <t xml:space="preserve">LABE</t>
  </si>
  <si>
    <t xml:space="preserve">MOJA</t>
  </si>
  <si>
    <t xml:space="preserve">KALA</t>
  </si>
  <si>
    <t xml:space="preserve">PORE</t>
  </si>
  <si>
    <t xml:space="preserve">KAHO</t>
  </si>
  <si>
    <t xml:space="preserve">REDW</t>
  </si>
  <si>
    <t xml:space="preserve">High</t>
  </si>
  <si>
    <t xml:space="preserve">WHIS</t>
  </si>
  <si>
    <t xml:space="preserve">VALR</t>
  </si>
  <si>
    <t xml:space="preserve">GOGA</t>
  </si>
  <si>
    <t xml:space="preserve">PUHO</t>
  </si>
  <si>
    <t xml:space="preserve">SAMO</t>
  </si>
  <si>
    <t xml:space="preserve">CABR</t>
  </si>
  <si>
    <t xml:space="preserve">no road</t>
  </si>
  <si>
    <t xml:space="preserve">extr low</t>
  </si>
  <si>
    <t xml:space="preserve">low density</t>
  </si>
  <si>
    <t xml:space="preserve">medium</t>
  </si>
  <si>
    <t xml:space="preserve">high</t>
  </si>
  <si>
    <t xml:space="preserve">extr high</t>
  </si>
  <si>
    <t xml:space="preserve">TOT</t>
  </si>
  <si>
    <t xml:space="preserve">% class1</t>
  </si>
  <si>
    <t xml:space="preserve">% class2</t>
  </si>
  <si>
    <t xml:space="preserve">% class3</t>
  </si>
  <si>
    <t xml:space="preserve">% class4</t>
  </si>
  <si>
    <t xml:space="preserve">% class5</t>
  </si>
  <si>
    <t xml:space="preserve">% class6</t>
  </si>
  <si>
    <t xml:space="preserve">Class5+6 %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</si>
</sst>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9900"/>
      </patternFill>
    </fill>
    <fill>
      <patternFill patternType="solid">
        <fgColor rgb="FF00990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"max"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Sheet1!$C$2:$C$31</c:f>
              <c:numCache>
                <c:formatCode>General</c:formatCode>
                <c:ptCount val="30"/>
                <c:pt idx="0">
                  <c:v>0.55743</c:v>
                </c:pt>
                <c:pt idx="1">
                  <c:v>0.48907</c:v>
                </c:pt>
                <c:pt idx="2">
                  <c:v>0.87598</c:v>
                </c:pt>
                <c:pt idx="3">
                  <c:v>0.6451</c:v>
                </c:pt>
                <c:pt idx="4">
                  <c:v>1.12007</c:v>
                </c:pt>
                <c:pt idx="5">
                  <c:v>1.04846</c:v>
                </c:pt>
                <c:pt idx="6">
                  <c:v>0.47419</c:v>
                </c:pt>
                <c:pt idx="7">
                  <c:v>1.02201</c:v>
                </c:pt>
                <c:pt idx="8">
                  <c:v>1.21168</c:v>
                </c:pt>
                <c:pt idx="9">
                  <c:v>1.47605</c:v>
                </c:pt>
                <c:pt idx="10">
                  <c:v>2.47061</c:v>
                </c:pt>
                <c:pt idx="11">
                  <c:v>4.33607</c:v>
                </c:pt>
                <c:pt idx="12">
                  <c:v>9.26956</c:v>
                </c:pt>
                <c:pt idx="13">
                  <c:v>2.67772</c:v>
                </c:pt>
                <c:pt idx="14">
                  <c:v>2.35692</c:v>
                </c:pt>
                <c:pt idx="15">
                  <c:v>1.86006</c:v>
                </c:pt>
                <c:pt idx="16">
                  <c:v>1.57618</c:v>
                </c:pt>
                <c:pt idx="17">
                  <c:v>2.57712</c:v>
                </c:pt>
                <c:pt idx="18">
                  <c:v>2.24007</c:v>
                </c:pt>
                <c:pt idx="19">
                  <c:v>1.44753</c:v>
                </c:pt>
                <c:pt idx="20">
                  <c:v>11.11105</c:v>
                </c:pt>
                <c:pt idx="21">
                  <c:v>2.56753</c:v>
                </c:pt>
                <c:pt idx="22">
                  <c:v>8.88708</c:v>
                </c:pt>
                <c:pt idx="23">
                  <c:v>3.62301</c:v>
                </c:pt>
                <c:pt idx="24">
                  <c:v>4.6329</c:v>
                </c:pt>
                <c:pt idx="25">
                  <c:v>37.45262</c:v>
                </c:pt>
                <c:pt idx="26">
                  <c:v>10.52988</c:v>
                </c:pt>
                <c:pt idx="27">
                  <c:v>15.9471</c:v>
                </c:pt>
                <c:pt idx="28">
                  <c:v>8.09459</c:v>
                </c:pt>
                <c:pt idx="29">
                  <c:v>29.05686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0.02775</c:v>
                </c:pt>
                <c:pt idx="1">
                  <c:v>0.05239</c:v>
                </c:pt>
                <c:pt idx="2">
                  <c:v>0.05461</c:v>
                </c:pt>
                <c:pt idx="3">
                  <c:v>0.05531</c:v>
                </c:pt>
                <c:pt idx="4">
                  <c:v>0.10007</c:v>
                </c:pt>
                <c:pt idx="5">
                  <c:v>0.14185</c:v>
                </c:pt>
                <c:pt idx="6">
                  <c:v>0.15157</c:v>
                </c:pt>
                <c:pt idx="7">
                  <c:v>0.17212</c:v>
                </c:pt>
                <c:pt idx="8">
                  <c:v>0.18113</c:v>
                </c:pt>
                <c:pt idx="9">
                  <c:v>0.21628</c:v>
                </c:pt>
                <c:pt idx="10">
                  <c:v>0.27348</c:v>
                </c:pt>
                <c:pt idx="11">
                  <c:v>0.32369</c:v>
                </c:pt>
                <c:pt idx="12">
                  <c:v>0.33332</c:v>
                </c:pt>
                <c:pt idx="13">
                  <c:v>0.33376</c:v>
                </c:pt>
                <c:pt idx="14">
                  <c:v>0.3537</c:v>
                </c:pt>
                <c:pt idx="15">
                  <c:v>0.36932</c:v>
                </c:pt>
                <c:pt idx="16">
                  <c:v>0.38003</c:v>
                </c:pt>
                <c:pt idx="17">
                  <c:v>0.42043</c:v>
                </c:pt>
                <c:pt idx="18">
                  <c:v>0.51786</c:v>
                </c:pt>
                <c:pt idx="19">
                  <c:v>0.58013</c:v>
                </c:pt>
                <c:pt idx="20">
                  <c:v>0.80328</c:v>
                </c:pt>
                <c:pt idx="21">
                  <c:v>0.85111</c:v>
                </c:pt>
                <c:pt idx="22">
                  <c:v>0.88437</c:v>
                </c:pt>
                <c:pt idx="23">
                  <c:v>1.08509</c:v>
                </c:pt>
                <c:pt idx="24">
                  <c:v>1.09334</c:v>
                </c:pt>
                <c:pt idx="25">
                  <c:v>1.13599</c:v>
                </c:pt>
                <c:pt idx="26">
                  <c:v>1.36228</c:v>
                </c:pt>
                <c:pt idx="27">
                  <c:v>1.43353</c:v>
                </c:pt>
                <c:pt idx="28">
                  <c:v>2.54176</c:v>
                </c:pt>
                <c:pt idx="29">
                  <c:v>5.82639</c:v>
                </c:pt>
              </c:numCache>
            </c:numRef>
          </c:yVal>
          <c:smooth val="0"/>
        </c:ser>
        <c:axId val="52991028"/>
        <c:axId val="55757581"/>
      </c:scatterChart>
      <c:valAx>
        <c:axId val="529910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757581"/>
        <c:crosses val="autoZero"/>
        <c:crossBetween val="midCat"/>
      </c:valAx>
      <c:valAx>
        <c:axId val="55757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910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% class1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% class1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</c:f>
              <c:strCache>
                <c:ptCount val="30"/>
                <c:pt idx="0">
                  <c:v>CABR</c:v>
                </c:pt>
                <c:pt idx="1">
                  <c:v>CHIS</c:v>
                </c:pt>
                <c:pt idx="2">
                  <c:v>CRLA</c:v>
                </c:pt>
                <c:pt idx="3">
                  <c:v>CRMO</c:v>
                </c:pt>
                <c:pt idx="4">
                  <c:v>DEVA</c:v>
                </c:pt>
                <c:pt idx="5">
                  <c:v>GOGA</c:v>
                </c:pt>
                <c:pt idx="6">
                  <c:v>GRBA</c:v>
                </c:pt>
                <c:pt idx="7">
                  <c:v>HALE</c:v>
                </c:pt>
                <c:pt idx="8">
                  <c:v>HAVO</c:v>
                </c:pt>
                <c:pt idx="9">
                  <c:v>JOTR</c:v>
                </c:pt>
                <c:pt idx="10">
                  <c:v>KAHO</c:v>
                </c:pt>
                <c:pt idx="11">
                  <c:v>KALA</c:v>
                </c:pt>
                <c:pt idx="12">
                  <c:v>LABE</c:v>
                </c:pt>
                <c:pt idx="13">
                  <c:v>LAKE</c:v>
                </c:pt>
                <c:pt idx="14">
                  <c:v>LARO</c:v>
                </c:pt>
                <c:pt idx="15">
                  <c:v>LAVO</c:v>
                </c:pt>
                <c:pt idx="16">
                  <c:v>MOJA</c:v>
                </c:pt>
                <c:pt idx="17">
                  <c:v>MORA</c:v>
                </c:pt>
                <c:pt idx="18">
                  <c:v>NOCA</c:v>
                </c:pt>
                <c:pt idx="19">
                  <c:v>OLYM</c:v>
                </c:pt>
                <c:pt idx="20">
                  <c:v>ORCA</c:v>
                </c:pt>
                <c:pt idx="21">
                  <c:v>PINN</c:v>
                </c:pt>
                <c:pt idx="22">
                  <c:v>PORE</c:v>
                </c:pt>
                <c:pt idx="23">
                  <c:v>PUHO</c:v>
                </c:pt>
                <c:pt idx="24">
                  <c:v>REDW</c:v>
                </c:pt>
                <c:pt idx="25">
                  <c:v>SAMO</c:v>
                </c:pt>
                <c:pt idx="26">
                  <c:v>SEKI</c:v>
                </c:pt>
                <c:pt idx="27">
                  <c:v>VALR</c:v>
                </c:pt>
                <c:pt idx="28">
                  <c:v>WHIS</c:v>
                </c:pt>
                <c:pt idx="29">
                  <c:v>YOSE</c:v>
                </c:pt>
              </c:strCache>
            </c:strRef>
          </c:cat>
          <c:val>
            <c:numRef>
              <c:f>Sheet2!$I$2:$I$31</c:f>
              <c:numCache>
                <c:formatCode>General</c:formatCode>
                <c:ptCount val="30"/>
                <c:pt idx="0">
                  <c:v>0.36984268328881</c:v>
                </c:pt>
                <c:pt idx="1">
                  <c:v>0.67845084409136</c:v>
                </c:pt>
                <c:pt idx="2">
                  <c:v>0.160916121356336</c:v>
                </c:pt>
                <c:pt idx="3">
                  <c:v>0.688487136187543</c:v>
                </c:pt>
                <c:pt idx="4">
                  <c:v>0.0179332210442881</c:v>
                </c:pt>
                <c:pt idx="5">
                  <c:v>0.0536952645135724</c:v>
                </c:pt>
                <c:pt idx="6">
                  <c:v>0.327297912337984</c:v>
                </c:pt>
                <c:pt idx="7">
                  <c:v>0.561033561033561</c:v>
                </c:pt>
                <c:pt idx="8">
                  <c:v>0.289010442565888</c:v>
                </c:pt>
                <c:pt idx="9">
                  <c:v>0.15358024691358</c:v>
                </c:pt>
                <c:pt idx="10">
                  <c:v>0.718535469107551</c:v>
                </c:pt>
                <c:pt idx="11">
                  <c:v>0.545698124441798</c:v>
                </c:pt>
                <c:pt idx="12">
                  <c:v>0.24761999206664</c:v>
                </c:pt>
                <c:pt idx="13">
                  <c:v>0.0860299921073402</c:v>
                </c:pt>
                <c:pt idx="14">
                  <c:v>0.0588701684836472</c:v>
                </c:pt>
                <c:pt idx="15">
                  <c:v>0.253949447077409</c:v>
                </c:pt>
                <c:pt idx="16">
                  <c:v>0</c:v>
                </c:pt>
                <c:pt idx="17">
                  <c:v>0.500444356670287</c:v>
                </c:pt>
                <c:pt idx="18">
                  <c:v>0.675664946407304</c:v>
                </c:pt>
                <c:pt idx="19">
                  <c:v>0.624764361543804</c:v>
                </c:pt>
                <c:pt idx="20">
                  <c:v>0.931065442936951</c:v>
                </c:pt>
                <c:pt idx="21">
                  <c:v>0.492602522093139</c:v>
                </c:pt>
                <c:pt idx="22">
                  <c:v>0.0323415265200517</c:v>
                </c:pt>
                <c:pt idx="23">
                  <c:v>0.732961339178956</c:v>
                </c:pt>
                <c:pt idx="24">
                  <c:v>0.0321241474745478</c:v>
                </c:pt>
                <c:pt idx="25">
                  <c:v>0.000198965380023876</c:v>
                </c:pt>
                <c:pt idx="26">
                  <c:v>0.758856125074213</c:v>
                </c:pt>
                <c:pt idx="27">
                  <c:v>0.949909837707874</c:v>
                </c:pt>
                <c:pt idx="28">
                  <c:v>0.0920312037128469</c:v>
                </c:pt>
                <c:pt idx="29">
                  <c:v>0.572978785805064</c:v>
                </c:pt>
              </c:numCache>
            </c:numRef>
          </c:val>
        </c:ser>
        <c:gapWidth val="150"/>
        <c:overlap val="0"/>
        <c:axId val="47521672"/>
        <c:axId val="5069092"/>
      </c:barChart>
      <c:catAx>
        <c:axId val="4752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69092"/>
        <c:crosses val="autoZero"/>
        <c:auto val="1"/>
        <c:lblAlgn val="ctr"/>
        <c:lblOffset val="100"/>
      </c:catAx>
      <c:valAx>
        <c:axId val="50690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5216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Class5+6 %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Class5+6 %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</c:f>
              <c:strCache>
                <c:ptCount val="30"/>
                <c:pt idx="0">
                  <c:v>CABR</c:v>
                </c:pt>
                <c:pt idx="1">
                  <c:v>CHIS</c:v>
                </c:pt>
                <c:pt idx="2">
                  <c:v>CRLA</c:v>
                </c:pt>
                <c:pt idx="3">
                  <c:v>CRMO</c:v>
                </c:pt>
                <c:pt idx="4">
                  <c:v>DEVA</c:v>
                </c:pt>
                <c:pt idx="5">
                  <c:v>GOGA</c:v>
                </c:pt>
                <c:pt idx="6">
                  <c:v>GRBA</c:v>
                </c:pt>
                <c:pt idx="7">
                  <c:v>HALE</c:v>
                </c:pt>
                <c:pt idx="8">
                  <c:v>HAVO</c:v>
                </c:pt>
                <c:pt idx="9">
                  <c:v>JOTR</c:v>
                </c:pt>
                <c:pt idx="10">
                  <c:v>KAHO</c:v>
                </c:pt>
                <c:pt idx="11">
                  <c:v>KALA</c:v>
                </c:pt>
                <c:pt idx="12">
                  <c:v>LABE</c:v>
                </c:pt>
                <c:pt idx="13">
                  <c:v>LAKE</c:v>
                </c:pt>
                <c:pt idx="14">
                  <c:v>LARO</c:v>
                </c:pt>
                <c:pt idx="15">
                  <c:v>LAVO</c:v>
                </c:pt>
                <c:pt idx="16">
                  <c:v>MOJA</c:v>
                </c:pt>
                <c:pt idx="17">
                  <c:v>MORA</c:v>
                </c:pt>
                <c:pt idx="18">
                  <c:v>NOCA</c:v>
                </c:pt>
                <c:pt idx="19">
                  <c:v>OLYM</c:v>
                </c:pt>
                <c:pt idx="20">
                  <c:v>ORCA</c:v>
                </c:pt>
                <c:pt idx="21">
                  <c:v>PINN</c:v>
                </c:pt>
                <c:pt idx="22">
                  <c:v>PORE</c:v>
                </c:pt>
                <c:pt idx="23">
                  <c:v>PUHO</c:v>
                </c:pt>
                <c:pt idx="24">
                  <c:v>REDW</c:v>
                </c:pt>
                <c:pt idx="25">
                  <c:v>SAMO</c:v>
                </c:pt>
                <c:pt idx="26">
                  <c:v>SEKI</c:v>
                </c:pt>
                <c:pt idx="27">
                  <c:v>VALR</c:v>
                </c:pt>
                <c:pt idx="28">
                  <c:v>WHIS</c:v>
                </c:pt>
                <c:pt idx="29">
                  <c:v>YOSE</c:v>
                </c:pt>
              </c:strCache>
            </c:strRef>
          </c:cat>
          <c:val>
            <c:numRef>
              <c:f>Sheet2!$Q$2:$Q$31</c:f>
              <c:numCache>
                <c:formatCode>General</c:formatCode>
                <c:ptCount val="30"/>
                <c:pt idx="0">
                  <c:v>0.622934599782329</c:v>
                </c:pt>
                <c:pt idx="1">
                  <c:v>0.00278053624627607</c:v>
                </c:pt>
                <c:pt idx="2">
                  <c:v>0.0378742811818362</c:v>
                </c:pt>
                <c:pt idx="3">
                  <c:v>0</c:v>
                </c:pt>
                <c:pt idx="4">
                  <c:v>0</c:v>
                </c:pt>
                <c:pt idx="5">
                  <c:v>0.571923915197147</c:v>
                </c:pt>
                <c:pt idx="6">
                  <c:v>0.0655981003265064</c:v>
                </c:pt>
                <c:pt idx="7">
                  <c:v>0.102861102861103</c:v>
                </c:pt>
                <c:pt idx="8">
                  <c:v>0.0360019890601691</c:v>
                </c:pt>
                <c:pt idx="9">
                  <c:v>0.000395061728395062</c:v>
                </c:pt>
                <c:pt idx="10">
                  <c:v>0.251616754551786</c:v>
                </c:pt>
                <c:pt idx="11">
                  <c:v>0.294631338692071</c:v>
                </c:pt>
                <c:pt idx="12">
                  <c:v>0.146370487901626</c:v>
                </c:pt>
                <c:pt idx="13">
                  <c:v>0.0134175217048145</c:v>
                </c:pt>
                <c:pt idx="14">
                  <c:v>0.0391476709613479</c:v>
                </c:pt>
                <c:pt idx="15">
                  <c:v>0.0374210110584518</c:v>
                </c:pt>
                <c:pt idx="16">
                  <c:v>0.0801195814648729</c:v>
                </c:pt>
                <c:pt idx="17">
                  <c:v>0.00859089562555545</c:v>
                </c:pt>
                <c:pt idx="18">
                  <c:v>0</c:v>
                </c:pt>
                <c:pt idx="19">
                  <c:v>0</c:v>
                </c:pt>
                <c:pt idx="20">
                  <c:v>0.0672386272944932</c:v>
                </c:pt>
                <c:pt idx="21">
                  <c:v>0.166617019163936</c:v>
                </c:pt>
                <c:pt idx="22">
                  <c:v>0.345108966066275</c:v>
                </c:pt>
                <c:pt idx="23">
                  <c:v>0.255978477481068</c:v>
                </c:pt>
                <c:pt idx="24">
                  <c:v>0.46495996837007</c:v>
                </c:pt>
                <c:pt idx="25">
                  <c:v>0.927676084361321</c:v>
                </c:pt>
                <c:pt idx="26">
                  <c:v>0</c:v>
                </c:pt>
                <c:pt idx="27">
                  <c:v>0.0500901622921258</c:v>
                </c:pt>
                <c:pt idx="28">
                  <c:v>0.475362891280735</c:v>
                </c:pt>
                <c:pt idx="29">
                  <c:v>0.00273731547560856</c:v>
                </c:pt>
              </c:numCache>
            </c:numRef>
          </c:val>
        </c:ser>
        <c:gapWidth val="150"/>
        <c:overlap val="0"/>
        <c:axId val="84091233"/>
        <c:axId val="40834436"/>
      </c:barChart>
      <c:catAx>
        <c:axId val="84091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834436"/>
        <c:crosses val="autoZero"/>
        <c:auto val="1"/>
        <c:lblAlgn val="ctr"/>
        <c:lblOffset val="100"/>
      </c:catAx>
      <c:valAx>
        <c:axId val="408344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0912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% class1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% class1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Sheet3!$A$2:$A$31</c:f>
              <c:strCache>
                <c:ptCount val="30"/>
                <c:pt idx="0">
                  <c:v>CABR</c:v>
                </c:pt>
                <c:pt idx="1">
                  <c:v>CHIS</c:v>
                </c:pt>
                <c:pt idx="2">
                  <c:v>CRLA</c:v>
                </c:pt>
                <c:pt idx="3">
                  <c:v>CRMO</c:v>
                </c:pt>
                <c:pt idx="4">
                  <c:v>DEVA</c:v>
                </c:pt>
                <c:pt idx="5">
                  <c:v>GOGA</c:v>
                </c:pt>
                <c:pt idx="6">
                  <c:v>GRBA</c:v>
                </c:pt>
                <c:pt idx="7">
                  <c:v>HALE</c:v>
                </c:pt>
                <c:pt idx="8">
                  <c:v>HAVO</c:v>
                </c:pt>
                <c:pt idx="9">
                  <c:v>JOTR</c:v>
                </c:pt>
                <c:pt idx="10">
                  <c:v>KAHO</c:v>
                </c:pt>
                <c:pt idx="11">
                  <c:v>KALA</c:v>
                </c:pt>
                <c:pt idx="12">
                  <c:v>LABE</c:v>
                </c:pt>
                <c:pt idx="13">
                  <c:v>LAKE</c:v>
                </c:pt>
                <c:pt idx="14">
                  <c:v>LARO</c:v>
                </c:pt>
                <c:pt idx="15">
                  <c:v>LAVO</c:v>
                </c:pt>
                <c:pt idx="16">
                  <c:v>MOJA</c:v>
                </c:pt>
                <c:pt idx="17">
                  <c:v>MORA</c:v>
                </c:pt>
                <c:pt idx="18">
                  <c:v>NOCA</c:v>
                </c:pt>
                <c:pt idx="19">
                  <c:v>OLYM</c:v>
                </c:pt>
                <c:pt idx="20">
                  <c:v>ORCA</c:v>
                </c:pt>
                <c:pt idx="21">
                  <c:v>PINN</c:v>
                </c:pt>
                <c:pt idx="22">
                  <c:v>PORE</c:v>
                </c:pt>
                <c:pt idx="23">
                  <c:v>PUHO</c:v>
                </c:pt>
                <c:pt idx="24">
                  <c:v>REDW</c:v>
                </c:pt>
                <c:pt idx="25">
                  <c:v>SAMO</c:v>
                </c:pt>
                <c:pt idx="26">
                  <c:v>SEKI</c:v>
                </c:pt>
                <c:pt idx="27">
                  <c:v>VALR</c:v>
                </c:pt>
                <c:pt idx="28">
                  <c:v>WHIS</c:v>
                </c:pt>
                <c:pt idx="29">
                  <c:v>YOSE</c:v>
                </c:pt>
              </c:strCache>
            </c:strRef>
          </c:cat>
          <c:val>
            <c:numRef>
              <c:f>Sheet3!$I$2:$I$31</c:f>
              <c:numCache>
                <c:formatCode>General</c:formatCode>
                <c:ptCount val="30"/>
                <c:pt idx="0">
                  <c:v>0.36984268328881</c:v>
                </c:pt>
                <c:pt idx="1">
                  <c:v>0.67845084409136</c:v>
                </c:pt>
                <c:pt idx="2">
                  <c:v>0.160916121356336</c:v>
                </c:pt>
                <c:pt idx="3">
                  <c:v>0.688487136187543</c:v>
                </c:pt>
                <c:pt idx="4">
                  <c:v>0.0179332210442881</c:v>
                </c:pt>
                <c:pt idx="5">
                  <c:v>0.0536952645135724</c:v>
                </c:pt>
                <c:pt idx="6">
                  <c:v>0.327297912337984</c:v>
                </c:pt>
                <c:pt idx="7">
                  <c:v>0.561033561033561</c:v>
                </c:pt>
                <c:pt idx="8">
                  <c:v>0.289010442565888</c:v>
                </c:pt>
                <c:pt idx="9">
                  <c:v>0.15358024691358</c:v>
                </c:pt>
                <c:pt idx="10">
                  <c:v>0.718535469107551</c:v>
                </c:pt>
                <c:pt idx="11">
                  <c:v>0.545698124441798</c:v>
                </c:pt>
                <c:pt idx="12">
                  <c:v>0.24761999206664</c:v>
                </c:pt>
                <c:pt idx="13">
                  <c:v>0.0860299921073402</c:v>
                </c:pt>
                <c:pt idx="14">
                  <c:v>0.0588701684836472</c:v>
                </c:pt>
                <c:pt idx="15">
                  <c:v>0.253949447077409</c:v>
                </c:pt>
                <c:pt idx="16">
                  <c:v>0</c:v>
                </c:pt>
                <c:pt idx="17">
                  <c:v>0.500444356670287</c:v>
                </c:pt>
                <c:pt idx="18">
                  <c:v>0.675664946407304</c:v>
                </c:pt>
                <c:pt idx="19">
                  <c:v>0.624764361543804</c:v>
                </c:pt>
                <c:pt idx="20">
                  <c:v>0.931065442936951</c:v>
                </c:pt>
                <c:pt idx="21">
                  <c:v>0.492602522093139</c:v>
                </c:pt>
                <c:pt idx="22">
                  <c:v>0.0323415265200517</c:v>
                </c:pt>
                <c:pt idx="23">
                  <c:v>0.732961339178956</c:v>
                </c:pt>
                <c:pt idx="24">
                  <c:v>0.0321241474745478</c:v>
                </c:pt>
                <c:pt idx="25">
                  <c:v>0.000198965380023876</c:v>
                </c:pt>
                <c:pt idx="26">
                  <c:v>0.758856125074213</c:v>
                </c:pt>
                <c:pt idx="27">
                  <c:v>0.949909837707874</c:v>
                </c:pt>
                <c:pt idx="28">
                  <c:v>0.0920312037128469</c:v>
                </c:pt>
                <c:pt idx="29">
                  <c:v>0.572978785805064</c:v>
                </c:pt>
              </c:numCache>
            </c:numRef>
          </c:val>
        </c:ser>
        <c:gapWidth val="150"/>
        <c:overlap val="0"/>
        <c:axId val="96607635"/>
        <c:axId val="70159629"/>
      </c:barChart>
      <c:catAx>
        <c:axId val="96607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159629"/>
        <c:crosses val="autoZero"/>
        <c:auto val="1"/>
        <c:lblAlgn val="ctr"/>
        <c:lblOffset val="100"/>
      </c:catAx>
      <c:valAx>
        <c:axId val="701596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60763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Class5+6 %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Sheet3!$Q$1</c:f>
              <c:strCache>
                <c:ptCount val="1"/>
                <c:pt idx="0">
                  <c:v>Class5+6 %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Sheet3!$A$2:$A$31</c:f>
              <c:strCache>
                <c:ptCount val="30"/>
                <c:pt idx="0">
                  <c:v>CABR</c:v>
                </c:pt>
                <c:pt idx="1">
                  <c:v>CHIS</c:v>
                </c:pt>
                <c:pt idx="2">
                  <c:v>CRLA</c:v>
                </c:pt>
                <c:pt idx="3">
                  <c:v>CRMO</c:v>
                </c:pt>
                <c:pt idx="4">
                  <c:v>DEVA</c:v>
                </c:pt>
                <c:pt idx="5">
                  <c:v>GOGA</c:v>
                </c:pt>
                <c:pt idx="6">
                  <c:v>GRBA</c:v>
                </c:pt>
                <c:pt idx="7">
                  <c:v>HALE</c:v>
                </c:pt>
                <c:pt idx="8">
                  <c:v>HAVO</c:v>
                </c:pt>
                <c:pt idx="9">
                  <c:v>JOTR</c:v>
                </c:pt>
                <c:pt idx="10">
                  <c:v>KAHO</c:v>
                </c:pt>
                <c:pt idx="11">
                  <c:v>KALA</c:v>
                </c:pt>
                <c:pt idx="12">
                  <c:v>LABE</c:v>
                </c:pt>
                <c:pt idx="13">
                  <c:v>LAKE</c:v>
                </c:pt>
                <c:pt idx="14">
                  <c:v>LARO</c:v>
                </c:pt>
                <c:pt idx="15">
                  <c:v>LAVO</c:v>
                </c:pt>
                <c:pt idx="16">
                  <c:v>MOJA</c:v>
                </c:pt>
                <c:pt idx="17">
                  <c:v>MORA</c:v>
                </c:pt>
                <c:pt idx="18">
                  <c:v>NOCA</c:v>
                </c:pt>
                <c:pt idx="19">
                  <c:v>OLYM</c:v>
                </c:pt>
                <c:pt idx="20">
                  <c:v>ORCA</c:v>
                </c:pt>
                <c:pt idx="21">
                  <c:v>PINN</c:v>
                </c:pt>
                <c:pt idx="22">
                  <c:v>PORE</c:v>
                </c:pt>
                <c:pt idx="23">
                  <c:v>PUHO</c:v>
                </c:pt>
                <c:pt idx="24">
                  <c:v>REDW</c:v>
                </c:pt>
                <c:pt idx="25">
                  <c:v>SAMO</c:v>
                </c:pt>
                <c:pt idx="26">
                  <c:v>SEKI</c:v>
                </c:pt>
                <c:pt idx="27">
                  <c:v>VALR</c:v>
                </c:pt>
                <c:pt idx="28">
                  <c:v>WHIS</c:v>
                </c:pt>
                <c:pt idx="29">
                  <c:v>YOSE</c:v>
                </c:pt>
              </c:strCache>
            </c:strRef>
          </c:cat>
          <c:val>
            <c:numRef>
              <c:f>Sheet3!$Q$2:$Q$31</c:f>
              <c:numCache>
                <c:formatCode>General</c:formatCode>
                <c:ptCount val="30"/>
                <c:pt idx="0">
                  <c:v>0.622934599782329</c:v>
                </c:pt>
                <c:pt idx="1">
                  <c:v>0.00278053624627607</c:v>
                </c:pt>
                <c:pt idx="2">
                  <c:v>0.0378742811818362</c:v>
                </c:pt>
                <c:pt idx="3">
                  <c:v>0</c:v>
                </c:pt>
                <c:pt idx="4">
                  <c:v>0</c:v>
                </c:pt>
                <c:pt idx="5">
                  <c:v>0.571923915197147</c:v>
                </c:pt>
                <c:pt idx="6">
                  <c:v>0.0655981003265064</c:v>
                </c:pt>
                <c:pt idx="7">
                  <c:v>0.102861102861103</c:v>
                </c:pt>
                <c:pt idx="8">
                  <c:v>0.0360019890601691</c:v>
                </c:pt>
                <c:pt idx="9">
                  <c:v>0.000395061728395062</c:v>
                </c:pt>
                <c:pt idx="10">
                  <c:v>0.251616754551786</c:v>
                </c:pt>
                <c:pt idx="11">
                  <c:v>0.294631338692071</c:v>
                </c:pt>
                <c:pt idx="12">
                  <c:v>0.146370487901626</c:v>
                </c:pt>
                <c:pt idx="13">
                  <c:v>0.0134175217048145</c:v>
                </c:pt>
                <c:pt idx="14">
                  <c:v>0.0391476709613479</c:v>
                </c:pt>
                <c:pt idx="15">
                  <c:v>0.0374210110584518</c:v>
                </c:pt>
                <c:pt idx="16">
                  <c:v>0.0801195814648729</c:v>
                </c:pt>
                <c:pt idx="17">
                  <c:v>0.00859089562555545</c:v>
                </c:pt>
                <c:pt idx="18">
                  <c:v>0</c:v>
                </c:pt>
                <c:pt idx="19">
                  <c:v>0</c:v>
                </c:pt>
                <c:pt idx="20">
                  <c:v>0.0672386272944932</c:v>
                </c:pt>
                <c:pt idx="21">
                  <c:v>0.166617019163936</c:v>
                </c:pt>
                <c:pt idx="22">
                  <c:v>0.345108966066275</c:v>
                </c:pt>
                <c:pt idx="23">
                  <c:v>0.255978477481068</c:v>
                </c:pt>
                <c:pt idx="24">
                  <c:v>0.46495996837007</c:v>
                </c:pt>
                <c:pt idx="25">
                  <c:v>0.927676084361321</c:v>
                </c:pt>
                <c:pt idx="26">
                  <c:v>0</c:v>
                </c:pt>
                <c:pt idx="27">
                  <c:v>0.0500901622921258</c:v>
                </c:pt>
                <c:pt idx="28">
                  <c:v>0.475362891280735</c:v>
                </c:pt>
                <c:pt idx="29">
                  <c:v>0.00273731547560856</c:v>
                </c:pt>
              </c:numCache>
            </c:numRef>
          </c:val>
        </c:ser>
        <c:gapWidth val="150"/>
        <c:overlap val="0"/>
        <c:axId val="76754284"/>
        <c:axId val="53784327"/>
      </c:barChart>
      <c:catAx>
        <c:axId val="767542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784327"/>
        <c:crosses val="autoZero"/>
        <c:auto val="1"/>
        <c:lblAlgn val="ctr"/>
        <c:lblOffset val="100"/>
      </c:catAx>
      <c:valAx>
        <c:axId val="537843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7542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495360</xdr:colOff>
      <xdr:row>0</xdr:row>
      <xdr:rowOff>162000</xdr:rowOff>
    </xdr:from>
    <xdr:to>
      <xdr:col>22</xdr:col>
      <xdr:colOff>466560</xdr:colOff>
      <xdr:row>37</xdr:row>
      <xdr:rowOff>144720</xdr:rowOff>
    </xdr:to>
    <xdr:graphicFrame>
      <xdr:nvGraphicFramePr>
        <xdr:cNvPr id="0" name="Chart 1"/>
        <xdr:cNvGraphicFramePr/>
      </xdr:nvGraphicFramePr>
      <xdr:xfrm>
        <a:off x="8553240" y="162000"/>
        <a:ext cx="12163320" cy="64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295200</xdr:colOff>
      <xdr:row>0</xdr:row>
      <xdr:rowOff>142920</xdr:rowOff>
    </xdr:from>
    <xdr:to>
      <xdr:col>28</xdr:col>
      <xdr:colOff>285840</xdr:colOff>
      <xdr:row>18</xdr:row>
      <xdr:rowOff>142560</xdr:rowOff>
    </xdr:to>
    <xdr:graphicFrame>
      <xdr:nvGraphicFramePr>
        <xdr:cNvPr id="1" name="Chart 1"/>
        <xdr:cNvGraphicFramePr/>
      </xdr:nvGraphicFramePr>
      <xdr:xfrm>
        <a:off x="16178400" y="142920"/>
        <a:ext cx="7610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285840</xdr:colOff>
      <xdr:row>19</xdr:row>
      <xdr:rowOff>152280</xdr:rowOff>
    </xdr:from>
    <xdr:to>
      <xdr:col>28</xdr:col>
      <xdr:colOff>276480</xdr:colOff>
      <xdr:row>37</xdr:row>
      <xdr:rowOff>151920</xdr:rowOff>
    </xdr:to>
    <xdr:graphicFrame>
      <xdr:nvGraphicFramePr>
        <xdr:cNvPr id="2" name="Chart 2"/>
        <xdr:cNvGraphicFramePr/>
      </xdr:nvGraphicFramePr>
      <xdr:xfrm>
        <a:off x="16169040" y="3771720"/>
        <a:ext cx="7610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295200</xdr:colOff>
      <xdr:row>0</xdr:row>
      <xdr:rowOff>142920</xdr:rowOff>
    </xdr:from>
    <xdr:to>
      <xdr:col>28</xdr:col>
      <xdr:colOff>285480</xdr:colOff>
      <xdr:row>18</xdr:row>
      <xdr:rowOff>142560</xdr:rowOff>
    </xdr:to>
    <xdr:graphicFrame>
      <xdr:nvGraphicFramePr>
        <xdr:cNvPr id="3" name="Chart 1"/>
        <xdr:cNvGraphicFramePr/>
      </xdr:nvGraphicFramePr>
      <xdr:xfrm>
        <a:off x="14820480" y="142920"/>
        <a:ext cx="7610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285840</xdr:colOff>
      <xdr:row>19</xdr:row>
      <xdr:rowOff>152280</xdr:rowOff>
    </xdr:from>
    <xdr:to>
      <xdr:col>28</xdr:col>
      <xdr:colOff>276120</xdr:colOff>
      <xdr:row>37</xdr:row>
      <xdr:rowOff>151920</xdr:rowOff>
    </xdr:to>
    <xdr:graphicFrame>
      <xdr:nvGraphicFramePr>
        <xdr:cNvPr id="4" name="Chart 2"/>
        <xdr:cNvGraphicFramePr/>
      </xdr:nvGraphicFramePr>
      <xdr:xfrm>
        <a:off x="14811120" y="3771720"/>
        <a:ext cx="7610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5.1052631578947"/>
    <col collapsed="false" hidden="false" max="2" min="2" style="0" width="8.57085020242915"/>
    <col collapsed="false" hidden="false" max="3" min="3" style="0" width="16.1740890688259"/>
    <col collapsed="false" hidden="false" max="4" min="4" style="0" width="13.3886639676113"/>
    <col collapsed="false" hidden="false" max="5" min="5" style="0" width="19.1740890688259"/>
    <col collapsed="false" hidden="false" max="6" min="6" style="0" width="18.2105263157895"/>
    <col collapsed="false" hidden="false" max="7" min="7" style="1" width="8.57085020242915"/>
    <col collapsed="false" hidden="false" max="1025" min="8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1" t="s">
        <v>6</v>
      </c>
    </row>
    <row r="2" customFormat="false" ht="13.8" hidden="false" customHeight="false" outlineLevel="0" collapsed="false">
      <c r="A2" s="6" t="s">
        <v>7</v>
      </c>
      <c r="B2" s="6" t="n">
        <v>0</v>
      </c>
      <c r="C2" s="6" t="n">
        <v>0.55743</v>
      </c>
      <c r="D2" s="6" t="n">
        <v>0.02775</v>
      </c>
      <c r="E2" s="7" t="n">
        <v>84235.1374521</v>
      </c>
      <c r="F2" s="7" t="n">
        <v>1900937193.73</v>
      </c>
      <c r="G2" s="8" t="s">
        <v>8</v>
      </c>
    </row>
    <row r="3" customFormat="false" ht="13.8" hidden="false" customHeight="false" outlineLevel="0" collapsed="false">
      <c r="A3" s="6" t="s">
        <v>9</v>
      </c>
      <c r="B3" s="6" t="n">
        <v>0</v>
      </c>
      <c r="C3" s="6" t="n">
        <v>0.48907</v>
      </c>
      <c r="D3" s="6" t="n">
        <v>0.05239</v>
      </c>
      <c r="E3" s="7" t="n">
        <v>330120.445474</v>
      </c>
      <c r="F3" s="7" t="n">
        <v>3699577306.96</v>
      </c>
      <c r="G3" s="8" t="s">
        <v>8</v>
      </c>
    </row>
    <row r="4" customFormat="false" ht="13.8" hidden="false" customHeight="false" outlineLevel="0" collapsed="false">
      <c r="A4" s="6" t="s">
        <v>10</v>
      </c>
      <c r="B4" s="6" t="n">
        <v>0</v>
      </c>
      <c r="C4" s="6" t="n">
        <v>0.87598</v>
      </c>
      <c r="D4" s="6" t="n">
        <v>0.05461</v>
      </c>
      <c r="E4" s="7" t="n">
        <v>251744.814132</v>
      </c>
      <c r="F4" s="7" t="n">
        <v>3503653101.33</v>
      </c>
      <c r="G4" s="8" t="s">
        <v>8</v>
      </c>
    </row>
    <row r="5" customFormat="false" ht="13.8" hidden="false" customHeight="false" outlineLevel="0" collapsed="false">
      <c r="A5" s="6" t="s">
        <v>11</v>
      </c>
      <c r="B5" s="6" t="n">
        <v>0</v>
      </c>
      <c r="C5" s="6" t="n">
        <v>0.6451</v>
      </c>
      <c r="D5" s="6" t="n">
        <v>0.05531</v>
      </c>
      <c r="E5" s="7" t="n">
        <v>152757.954632</v>
      </c>
      <c r="F5" s="7" t="n">
        <v>2500912211.09</v>
      </c>
      <c r="G5" s="8" t="s">
        <v>8</v>
      </c>
    </row>
    <row r="6" customFormat="false" ht="13.8" hidden="false" customHeight="false" outlineLevel="0" collapsed="false">
      <c r="A6" s="9" t="s">
        <v>12</v>
      </c>
      <c r="B6" s="9" t="n">
        <v>0</v>
      </c>
      <c r="C6" s="9" t="n">
        <v>1.12007</v>
      </c>
      <c r="D6" s="9" t="n">
        <v>0.10007</v>
      </c>
      <c r="E6" s="10" t="n">
        <v>103546.409592</v>
      </c>
      <c r="F6" s="10" t="n">
        <v>994252350.536</v>
      </c>
      <c r="G6" s="11" t="s">
        <v>13</v>
      </c>
    </row>
    <row r="7" customFormat="false" ht="13.8" hidden="false" customHeight="false" outlineLevel="0" collapsed="false">
      <c r="A7" s="9" t="s">
        <v>14</v>
      </c>
      <c r="B7" s="9" t="n">
        <v>0</v>
      </c>
      <c r="C7" s="9" t="n">
        <v>1.04846</v>
      </c>
      <c r="D7" s="9" t="n">
        <v>0.14185</v>
      </c>
      <c r="E7" s="10" t="n">
        <v>492144.619272</v>
      </c>
      <c r="F7" s="10" t="n">
        <v>3016483258.27</v>
      </c>
      <c r="G7" s="11" t="s">
        <v>13</v>
      </c>
    </row>
    <row r="8" customFormat="false" ht="13.8" hidden="false" customHeight="false" outlineLevel="0" collapsed="false">
      <c r="A8" s="9" t="s">
        <v>15</v>
      </c>
      <c r="B8" s="9" t="n">
        <v>0</v>
      </c>
      <c r="C8" s="9" t="n">
        <v>0.47419</v>
      </c>
      <c r="D8" s="9" t="n">
        <v>0.15157</v>
      </c>
      <c r="E8" s="10" t="n">
        <v>2440580.62629</v>
      </c>
      <c r="F8" s="10" t="n">
        <v>13763586921.8</v>
      </c>
      <c r="G8" s="11" t="s">
        <v>13</v>
      </c>
    </row>
    <row r="9" customFormat="false" ht="13.8" hidden="false" customHeight="false" outlineLevel="0" collapsed="false">
      <c r="A9" s="9" t="s">
        <v>16</v>
      </c>
      <c r="B9" s="9" t="n">
        <v>0</v>
      </c>
      <c r="C9" s="9" t="n">
        <v>1.02201</v>
      </c>
      <c r="D9" s="9" t="n">
        <v>0.17212</v>
      </c>
      <c r="E9" s="10" t="n">
        <v>611508.974018</v>
      </c>
      <c r="F9" s="10" t="n">
        <v>3208930472.84</v>
      </c>
      <c r="G9" s="11" t="s">
        <v>13</v>
      </c>
    </row>
    <row r="10" customFormat="false" ht="13.8" hidden="false" customHeight="false" outlineLevel="0" collapsed="false">
      <c r="A10" s="9" t="s">
        <v>17</v>
      </c>
      <c r="B10" s="9" t="n">
        <v>0</v>
      </c>
      <c r="C10" s="9" t="n">
        <v>1.21168</v>
      </c>
      <c r="D10" s="9" t="n">
        <v>0.18113</v>
      </c>
      <c r="E10" s="10" t="n">
        <v>202561.744095</v>
      </c>
      <c r="F10" s="10" t="n">
        <v>956825359.64</v>
      </c>
      <c r="G10" s="11" t="s">
        <v>13</v>
      </c>
    </row>
    <row r="11" customFormat="false" ht="13.8" hidden="false" customHeight="false" outlineLevel="0" collapsed="false">
      <c r="A11" s="9" t="s">
        <v>18</v>
      </c>
      <c r="B11" s="9" t="n">
        <v>0</v>
      </c>
      <c r="C11" s="9" t="n">
        <v>1.47605</v>
      </c>
      <c r="D11" s="9" t="n">
        <v>0.21628</v>
      </c>
      <c r="E11" s="10" t="n">
        <v>1768780.64803</v>
      </c>
      <c r="F11" s="10" t="n">
        <v>6049581176.77</v>
      </c>
      <c r="G11" s="11" t="s">
        <v>13</v>
      </c>
    </row>
    <row r="12" customFormat="false" ht="13.8" hidden="false" customHeight="false" outlineLevel="0" collapsed="false">
      <c r="A12" s="9" t="s">
        <v>19</v>
      </c>
      <c r="B12" s="9" t="n">
        <v>0</v>
      </c>
      <c r="C12" s="9" t="n">
        <v>2.47061</v>
      </c>
      <c r="D12" s="9" t="n">
        <v>0.27348</v>
      </c>
      <c r="E12" s="10" t="n">
        <v>491961.15778</v>
      </c>
      <c r="F12" s="10" t="n">
        <v>1446302120.72</v>
      </c>
      <c r="G12" s="11" t="s">
        <v>13</v>
      </c>
    </row>
    <row r="13" customFormat="false" ht="13.8" hidden="false" customHeight="false" outlineLevel="0" collapsed="false">
      <c r="A13" s="9" t="s">
        <v>20</v>
      </c>
      <c r="B13" s="9" t="n">
        <v>0</v>
      </c>
      <c r="C13" s="9" t="n">
        <v>4.33607</v>
      </c>
      <c r="D13" s="9" t="n">
        <v>0.32369</v>
      </c>
      <c r="E13" s="10" t="n">
        <v>278438.249976</v>
      </c>
      <c r="F13" s="10" t="n">
        <v>423755930.05</v>
      </c>
      <c r="G13" s="11" t="s">
        <v>13</v>
      </c>
    </row>
    <row r="14" customFormat="false" ht="13.8" hidden="false" customHeight="false" outlineLevel="0" collapsed="false">
      <c r="A14" s="9" t="s">
        <v>21</v>
      </c>
      <c r="B14" s="9" t="n">
        <v>0</v>
      </c>
      <c r="C14" s="9" t="n">
        <v>9.26956</v>
      </c>
      <c r="D14" s="9" t="n">
        <v>0.33332</v>
      </c>
      <c r="E14" s="10" t="n">
        <v>947.820022583</v>
      </c>
      <c r="F14" s="10" t="n">
        <v>1916681.37652</v>
      </c>
      <c r="G14" s="11" t="s">
        <v>13</v>
      </c>
    </row>
    <row r="15" customFormat="false" ht="13.8" hidden="false" customHeight="false" outlineLevel="0" collapsed="false">
      <c r="A15" s="9" t="s">
        <v>22</v>
      </c>
      <c r="B15" s="9" t="n">
        <v>0</v>
      </c>
      <c r="C15" s="9" t="n">
        <v>2.67772</v>
      </c>
      <c r="D15" s="9" t="n">
        <v>0.33376</v>
      </c>
      <c r="E15" s="10" t="n">
        <v>53652.395195</v>
      </c>
      <c r="F15" s="10" t="n">
        <v>136097898.29</v>
      </c>
      <c r="G15" s="11" t="s">
        <v>13</v>
      </c>
    </row>
    <row r="16" customFormat="false" ht="13.8" hidden="false" customHeight="false" outlineLevel="0" collapsed="false">
      <c r="A16" s="9" t="s">
        <v>23</v>
      </c>
      <c r="B16" s="9" t="n">
        <v>0</v>
      </c>
      <c r="C16" s="9" t="n">
        <v>2.35692</v>
      </c>
      <c r="D16" s="9" t="n">
        <v>0.3537</v>
      </c>
      <c r="E16" s="10" t="n">
        <v>125598.708925</v>
      </c>
      <c r="F16" s="10" t="n">
        <v>311612700.345</v>
      </c>
      <c r="G16" s="11" t="s">
        <v>13</v>
      </c>
    </row>
    <row r="17" customFormat="false" ht="13.8" hidden="false" customHeight="false" outlineLevel="0" collapsed="false">
      <c r="A17" s="9" t="s">
        <v>24</v>
      </c>
      <c r="B17" s="9" t="n">
        <v>0</v>
      </c>
      <c r="C17" s="9" t="n">
        <v>1.86006</v>
      </c>
      <c r="D17" s="9" t="n">
        <v>0.36932</v>
      </c>
      <c r="E17" s="10" t="n">
        <v>177125.296356</v>
      </c>
      <c r="F17" s="10" t="n">
        <v>434529088.048</v>
      </c>
      <c r="G17" s="11" t="s">
        <v>13</v>
      </c>
    </row>
    <row r="18" customFormat="false" ht="13.8" hidden="false" customHeight="false" outlineLevel="0" collapsed="false">
      <c r="A18" s="9" t="s">
        <v>25</v>
      </c>
      <c r="B18" s="9" t="n">
        <v>0</v>
      </c>
      <c r="C18" s="9" t="n">
        <v>1.57618</v>
      </c>
      <c r="D18" s="9" t="n">
        <v>0.38003</v>
      </c>
      <c r="E18" s="10" t="n">
        <v>300236.003017</v>
      </c>
      <c r="F18" s="10" t="n">
        <v>735657002.599</v>
      </c>
      <c r="G18" s="11" t="s">
        <v>13</v>
      </c>
    </row>
    <row r="19" customFormat="false" ht="13.8" hidden="false" customHeight="false" outlineLevel="0" collapsed="false">
      <c r="A19" s="9" t="s">
        <v>26</v>
      </c>
      <c r="B19" s="9" t="n">
        <v>0</v>
      </c>
      <c r="C19" s="9" t="n">
        <v>2.57712</v>
      </c>
      <c r="D19" s="9" t="n">
        <v>0.42043</v>
      </c>
      <c r="E19" s="10" t="n">
        <v>54572.7009232</v>
      </c>
      <c r="F19" s="10" t="n">
        <v>107752712.824</v>
      </c>
      <c r="G19" s="11" t="s">
        <v>13</v>
      </c>
    </row>
    <row r="20" customFormat="false" ht="13.8" hidden="false" customHeight="false" outlineLevel="0" collapsed="false">
      <c r="A20" s="12" t="s">
        <v>27</v>
      </c>
      <c r="B20" s="12" t="n">
        <v>0</v>
      </c>
      <c r="C20" s="12" t="n">
        <v>2.24007</v>
      </c>
      <c r="D20" s="12" t="n">
        <v>0.51786</v>
      </c>
      <c r="E20" s="13" t="n">
        <v>111706.485641</v>
      </c>
      <c r="F20" s="13" t="n">
        <v>189443011.585</v>
      </c>
      <c r="G20" s="11" t="s">
        <v>13</v>
      </c>
    </row>
    <row r="21" customFormat="false" ht="13.8" hidden="false" customHeight="false" outlineLevel="0" collapsed="false">
      <c r="A21" s="12" t="s">
        <v>28</v>
      </c>
      <c r="B21" s="12" t="n">
        <v>0.00592</v>
      </c>
      <c r="C21" s="12" t="n">
        <v>1.44753</v>
      </c>
      <c r="D21" s="12" t="n">
        <v>0.58013</v>
      </c>
      <c r="E21" s="13" t="n">
        <v>4048119.97432</v>
      </c>
      <c r="F21" s="13" t="n">
        <v>6425473038.74</v>
      </c>
      <c r="G21" s="11" t="s">
        <v>13</v>
      </c>
    </row>
    <row r="22" customFormat="false" ht="13.8" hidden="false" customHeight="false" outlineLevel="0" collapsed="false">
      <c r="A22" s="12" t="s">
        <v>29</v>
      </c>
      <c r="B22" s="12" t="n">
        <v>0</v>
      </c>
      <c r="C22" s="12" t="n">
        <v>11.11105</v>
      </c>
      <c r="D22" s="12" t="n">
        <v>0.80328</v>
      </c>
      <c r="E22" s="13" t="n">
        <v>37432.8982763</v>
      </c>
      <c r="F22" s="13" t="n">
        <v>43076393.5972</v>
      </c>
      <c r="G22" s="11" t="s">
        <v>13</v>
      </c>
    </row>
    <row r="23" customFormat="false" ht="13.8" hidden="false" customHeight="false" outlineLevel="0" collapsed="false">
      <c r="A23" s="12" t="s">
        <v>30</v>
      </c>
      <c r="B23" s="12" t="n">
        <v>0</v>
      </c>
      <c r="C23" s="12" t="n">
        <v>2.56753</v>
      </c>
      <c r="D23" s="12" t="n">
        <v>0.85111</v>
      </c>
      <c r="E23" s="13" t="n">
        <v>278120.543544</v>
      </c>
      <c r="F23" s="13" t="n">
        <v>290827441.311</v>
      </c>
      <c r="G23" s="11" t="s">
        <v>13</v>
      </c>
    </row>
    <row r="24" customFormat="false" ht="13.8" hidden="false" customHeight="false" outlineLevel="0" collapsed="false">
      <c r="A24" s="12" t="s">
        <v>31</v>
      </c>
      <c r="B24" s="12" t="n">
        <v>0</v>
      </c>
      <c r="C24" s="12" t="n">
        <v>8.88708</v>
      </c>
      <c r="D24" s="12" t="n">
        <v>0.88437</v>
      </c>
      <c r="E24" s="13" t="n">
        <v>5330.73550415</v>
      </c>
      <c r="F24" s="13" t="n">
        <v>5171055.70228</v>
      </c>
      <c r="G24" s="11" t="s">
        <v>13</v>
      </c>
    </row>
    <row r="25" customFormat="false" ht="13.8" hidden="false" customHeight="false" outlineLevel="0" collapsed="false">
      <c r="A25" s="14" t="s">
        <v>32</v>
      </c>
      <c r="B25" s="14" t="n">
        <v>0</v>
      </c>
      <c r="C25" s="14" t="n">
        <v>3.62301</v>
      </c>
      <c r="D25" s="14" t="n">
        <v>1.08509</v>
      </c>
      <c r="E25" s="15" t="n">
        <v>630419.880858</v>
      </c>
      <c r="F25" s="15" t="n">
        <v>467978678.672</v>
      </c>
      <c r="G25" s="16" t="s">
        <v>33</v>
      </c>
    </row>
    <row r="26" customFormat="false" ht="13.8" hidden="false" customHeight="false" outlineLevel="0" collapsed="false">
      <c r="A26" s="14" t="s">
        <v>34</v>
      </c>
      <c r="B26" s="14" t="n">
        <v>0</v>
      </c>
      <c r="C26" s="14" t="n">
        <v>4.6329</v>
      </c>
      <c r="D26" s="14" t="n">
        <v>1.09334</v>
      </c>
      <c r="E26" s="15" t="n">
        <v>200079.946724</v>
      </c>
      <c r="F26" s="15" t="n">
        <v>170527006.873</v>
      </c>
      <c r="G26" s="16" t="s">
        <v>33</v>
      </c>
    </row>
    <row r="27" customFormat="false" ht="13.8" hidden="false" customHeight="false" outlineLevel="0" collapsed="false">
      <c r="A27" s="14" t="s">
        <v>35</v>
      </c>
      <c r="B27" s="14" t="n">
        <v>0</v>
      </c>
      <c r="C27" s="14" t="n">
        <v>37.45262</v>
      </c>
      <c r="D27" s="14" t="n">
        <v>1.13599</v>
      </c>
      <c r="E27" s="15" t="n">
        <v>151.490997314</v>
      </c>
      <c r="F27" s="15" t="n">
        <v>88665.744843</v>
      </c>
      <c r="G27" s="16" t="s">
        <v>33</v>
      </c>
    </row>
    <row r="28" customFormat="false" ht="13.8" hidden="false" customHeight="false" outlineLevel="0" collapsed="false">
      <c r="A28" s="14" t="s">
        <v>36</v>
      </c>
      <c r="B28" s="14" t="n">
        <v>0</v>
      </c>
      <c r="C28" s="14" t="n">
        <v>10.52988</v>
      </c>
      <c r="D28" s="14" t="n">
        <v>1.36228</v>
      </c>
      <c r="E28" s="15" t="n">
        <v>587480.744643</v>
      </c>
      <c r="F28" s="15" t="n">
        <v>319623585.811</v>
      </c>
      <c r="G28" s="16" t="s">
        <v>33</v>
      </c>
    </row>
    <row r="29" customFormat="false" ht="13.8" hidden="false" customHeight="false" outlineLevel="0" collapsed="false">
      <c r="A29" s="14" t="s">
        <v>37</v>
      </c>
      <c r="B29" s="14" t="n">
        <v>0</v>
      </c>
      <c r="C29" s="14" t="n">
        <v>15.9471</v>
      </c>
      <c r="D29" s="14" t="n">
        <v>1.43353</v>
      </c>
      <c r="E29" s="15" t="n">
        <v>2962.70147562</v>
      </c>
      <c r="F29" s="15" t="n">
        <v>1705792.43821</v>
      </c>
      <c r="G29" s="16" t="s">
        <v>33</v>
      </c>
    </row>
    <row r="30" customFormat="false" ht="13.8" hidden="false" customHeight="false" outlineLevel="0" collapsed="false">
      <c r="A30" s="14" t="s">
        <v>38</v>
      </c>
      <c r="B30" s="14" t="n">
        <v>0</v>
      </c>
      <c r="C30" s="14" t="n">
        <v>8.09459</v>
      </c>
      <c r="D30" s="14" t="n">
        <v>2.54176</v>
      </c>
      <c r="E30" s="15" t="n">
        <v>1901399.47311</v>
      </c>
      <c r="F30" s="15" t="n">
        <v>607046166.411</v>
      </c>
      <c r="G30" s="16" t="s">
        <v>33</v>
      </c>
    </row>
    <row r="31" customFormat="false" ht="13.8" hidden="false" customHeight="false" outlineLevel="0" collapsed="false">
      <c r="A31" s="17" t="s">
        <v>39</v>
      </c>
      <c r="B31" s="17" t="n">
        <v>0</v>
      </c>
      <c r="C31" s="17" t="n">
        <v>29.05686</v>
      </c>
      <c r="D31" s="17" t="n">
        <v>5.82639</v>
      </c>
      <c r="E31" s="18" t="n">
        <v>4097.57701874</v>
      </c>
      <c r="F31" s="18" t="n">
        <v>647534.70941</v>
      </c>
      <c r="G31" s="16" t="s">
        <v>33</v>
      </c>
    </row>
  </sheetData>
  <autoFilter ref="A1:F3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windowProtection="false" showFormulas="false" showGridLines="true" showRowColHeaders="true" showZeros="true" rightToLeft="false" tabSelected="false" showOutlineSymbols="true" defaultGridColor="true" view="normal" topLeftCell="J49" colorId="64" zoomScale="100" zoomScaleNormal="100" zoomScalePageLayoutView="100" workbookViewId="0">
      <selection pane="topLeft" activeCell="N28" activeCellId="0" sqref="N28"/>
    </sheetView>
  </sheetViews>
  <sheetFormatPr defaultRowHeight="15"/>
  <cols>
    <col collapsed="false" hidden="false" max="1" min="1" style="0" width="8.57085020242915"/>
    <col collapsed="false" hidden="false" max="2" min="2" style="0" width="12.748987854251"/>
    <col collapsed="false" hidden="false" max="3" min="3" style="0" width="8.57085020242915"/>
    <col collapsed="false" hidden="false" max="4" min="4" style="0" width="13.3886639676113"/>
    <col collapsed="false" hidden="false" max="5" min="5" style="0" width="8.57085020242915"/>
    <col collapsed="false" hidden="false" max="6" min="6" style="0" width="9.96356275303644"/>
    <col collapsed="false" hidden="false" max="8" min="7" style="0" width="8.57085020242915"/>
    <col collapsed="false" hidden="false" max="9" min="9" style="0" width="11.0323886639676"/>
    <col collapsed="false" hidden="false" max="15" min="10" style="0" width="8.57085020242915"/>
    <col collapsed="false" hidden="false" max="16" min="16" style="0" width="12.4534412955466"/>
    <col collapsed="false" hidden="false" max="17" min="17" style="0" width="16.2024291497976"/>
    <col collapsed="false" hidden="false" max="1025" min="18" style="0" width="8.57085020242915"/>
  </cols>
  <sheetData>
    <row r="1" customFormat="false" ht="15" hidden="false" customHeight="false" outlineLevel="0" collapsed="false">
      <c r="A1" s="19" t="s">
        <v>0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19" t="s">
        <v>48</v>
      </c>
      <c r="K1" s="19" t="s">
        <v>49</v>
      </c>
      <c r="L1" s="19" t="s">
        <v>50</v>
      </c>
      <c r="M1" s="19" t="s">
        <v>51</v>
      </c>
      <c r="N1" s="19" t="s">
        <v>52</v>
      </c>
      <c r="O1" s="20" t="s">
        <v>2</v>
      </c>
      <c r="P1" s="20" t="s">
        <v>3</v>
      </c>
      <c r="Q1" s="19" t="s">
        <v>53</v>
      </c>
      <c r="R1" s="2" t="s">
        <v>5</v>
      </c>
    </row>
    <row r="2" customFormat="false" ht="15" hidden="false" customHeight="false" outlineLevel="0" collapsed="false">
      <c r="A2" s="21" t="s">
        <v>39</v>
      </c>
      <c r="B2" s="21" t="n">
        <v>3738</v>
      </c>
      <c r="C2" s="21" t="n">
        <v>4</v>
      </c>
      <c r="D2" s="21" t="n">
        <v>20</v>
      </c>
      <c r="E2" s="21" t="n">
        <v>49</v>
      </c>
      <c r="F2" s="21" t="n">
        <v>351</v>
      </c>
      <c r="G2" s="21" t="n">
        <v>5945</v>
      </c>
      <c r="H2" s="0" t="n">
        <f aca="false">SUM(B2:G2)</f>
        <v>10107</v>
      </c>
      <c r="I2" s="22" t="n">
        <f aca="false">B2/$H2</f>
        <v>0.36984268328881</v>
      </c>
      <c r="J2" s="22" t="n">
        <f aca="false">C2/$H2</f>
        <v>0.000395765311170476</v>
      </c>
      <c r="K2" s="22" t="n">
        <f aca="false">D2/$H2</f>
        <v>0.00197882655585238</v>
      </c>
      <c r="L2" s="22" t="n">
        <f aca="false">E2/$H2</f>
        <v>0.00484812506183833</v>
      </c>
      <c r="M2" s="22" t="n">
        <f aca="false">F2/$H2</f>
        <v>0.0347284060552093</v>
      </c>
      <c r="N2" s="22" t="n">
        <f aca="false">G2/$H2</f>
        <v>0.58820619372712</v>
      </c>
      <c r="O2" s="0" t="n">
        <v>29.05686</v>
      </c>
      <c r="P2" s="0" t="n">
        <v>5.82639</v>
      </c>
      <c r="Q2" s="22" t="n">
        <f aca="false">M2+N2</f>
        <v>0.622934599782329</v>
      </c>
      <c r="R2" s="0" t="n">
        <v>647534.70941</v>
      </c>
    </row>
    <row r="3" customFormat="false" ht="15" hidden="false" customHeight="false" outlineLevel="0" collapsed="false">
      <c r="A3" s="21" t="s">
        <v>12</v>
      </c>
      <c r="B3" s="21" t="n">
        <v>6832</v>
      </c>
      <c r="C3" s="21" t="n">
        <v>550</v>
      </c>
      <c r="D3" s="21" t="n">
        <v>2131</v>
      </c>
      <c r="E3" s="21" t="n">
        <v>529</v>
      </c>
      <c r="F3" s="21" t="n">
        <v>28</v>
      </c>
      <c r="G3" s="21"/>
      <c r="H3" s="0" t="n">
        <f aca="false">SUM(B3:G3)</f>
        <v>10070</v>
      </c>
      <c r="I3" s="22" t="n">
        <f aca="false">B3/$H3</f>
        <v>0.67845084409136</v>
      </c>
      <c r="J3" s="22" t="n">
        <f aca="false">C3/$H3</f>
        <v>0.054617676266137</v>
      </c>
      <c r="K3" s="22" t="n">
        <f aca="false">D3/$H3</f>
        <v>0.211618669314796</v>
      </c>
      <c r="L3" s="22" t="n">
        <f aca="false">E3/$H3</f>
        <v>0.05253227408143</v>
      </c>
      <c r="M3" s="22" t="n">
        <f aca="false">F3/$H3</f>
        <v>0.00278053624627607</v>
      </c>
      <c r="N3" s="22" t="n">
        <f aca="false">G3/$H3</f>
        <v>0</v>
      </c>
      <c r="O3" s="0" t="n">
        <v>1.12007</v>
      </c>
      <c r="P3" s="0" t="n">
        <v>0.10007</v>
      </c>
      <c r="Q3" s="22" t="n">
        <f aca="false">M3+N3</f>
        <v>0.00278053624627607</v>
      </c>
      <c r="R3" s="0" t="n">
        <v>994252350.536</v>
      </c>
    </row>
    <row r="4" customFormat="false" ht="15" hidden="false" customHeight="false" outlineLevel="0" collapsed="false">
      <c r="A4" s="21" t="s">
        <v>25</v>
      </c>
      <c r="B4" s="21" t="n">
        <v>1623</v>
      </c>
      <c r="C4" s="21" t="n">
        <v>525</v>
      </c>
      <c r="D4" s="21" t="n">
        <v>4808</v>
      </c>
      <c r="E4" s="21" t="n">
        <v>2748</v>
      </c>
      <c r="F4" s="21" t="n">
        <v>382</v>
      </c>
      <c r="G4" s="21"/>
      <c r="H4" s="0" t="n">
        <f aca="false">SUM(B4:G4)</f>
        <v>10086</v>
      </c>
      <c r="I4" s="22" t="n">
        <f aca="false">B4/$H4</f>
        <v>0.160916121356336</v>
      </c>
      <c r="J4" s="22" t="n">
        <f aca="false">C4/$H4</f>
        <v>0.0520523497917906</v>
      </c>
      <c r="K4" s="22" t="n">
        <f aca="false">D4/$H4</f>
        <v>0.476700376759865</v>
      </c>
      <c r="L4" s="22" t="n">
        <f aca="false">E4/$H4</f>
        <v>0.272456870910172</v>
      </c>
      <c r="M4" s="22" t="n">
        <f aca="false">F4/$H4</f>
        <v>0.0378742811818362</v>
      </c>
      <c r="N4" s="22" t="n">
        <f aca="false">G4/$H4</f>
        <v>0</v>
      </c>
      <c r="O4" s="0" t="n">
        <v>1.57618</v>
      </c>
      <c r="P4" s="0" t="n">
        <v>0.38003</v>
      </c>
      <c r="Q4" s="22" t="n">
        <f aca="false">M4+N4</f>
        <v>0.0378742811818362</v>
      </c>
      <c r="R4" s="0" t="n">
        <v>735657002.599</v>
      </c>
    </row>
    <row r="5" customFormat="false" ht="15" hidden="false" customHeight="false" outlineLevel="0" collapsed="false">
      <c r="A5" s="21" t="s">
        <v>7</v>
      </c>
      <c r="B5" s="21" t="n">
        <v>6931</v>
      </c>
      <c r="C5" s="21" t="n">
        <v>2251</v>
      </c>
      <c r="D5" s="21" t="n">
        <v>847</v>
      </c>
      <c r="E5" s="21" t="n">
        <v>38</v>
      </c>
      <c r="F5" s="21"/>
      <c r="G5" s="21"/>
      <c r="H5" s="0" t="n">
        <f aca="false">SUM(B5:G5)</f>
        <v>10067</v>
      </c>
      <c r="I5" s="22" t="n">
        <f aca="false">B5/$H5</f>
        <v>0.688487136187543</v>
      </c>
      <c r="J5" s="22" t="n">
        <f aca="false">C5/$H5</f>
        <v>0.223601867487831</v>
      </c>
      <c r="K5" s="22" t="n">
        <f aca="false">D5/$H5</f>
        <v>0.0841362868779179</v>
      </c>
      <c r="L5" s="22" t="n">
        <f aca="false">E5/$H5</f>
        <v>0.00377470944670706</v>
      </c>
      <c r="M5" s="22" t="n">
        <f aca="false">F5/$H5</f>
        <v>0</v>
      </c>
      <c r="N5" s="22" t="n">
        <f aca="false">G5/$H5</f>
        <v>0</v>
      </c>
      <c r="O5" s="0" t="n">
        <v>0.55743</v>
      </c>
      <c r="P5" s="0" t="n">
        <v>0.02775</v>
      </c>
      <c r="Q5" s="22" t="n">
        <f aca="false">M5+N5</f>
        <v>0</v>
      </c>
      <c r="R5" s="0" t="n">
        <v>1900937193.73</v>
      </c>
    </row>
    <row r="6" customFormat="false" ht="15" hidden="false" customHeight="false" outlineLevel="0" collapsed="false">
      <c r="A6" s="21" t="s">
        <v>15</v>
      </c>
      <c r="B6" s="21" t="n">
        <v>181</v>
      </c>
      <c r="C6" s="21" t="n">
        <v>2938</v>
      </c>
      <c r="D6" s="21" t="n">
        <v>6974</v>
      </c>
      <c r="E6" s="21"/>
      <c r="F6" s="21"/>
      <c r="G6" s="21"/>
      <c r="H6" s="0" t="n">
        <f aca="false">SUM(B6:G6)</f>
        <v>10093</v>
      </c>
      <c r="I6" s="22" t="n">
        <f aca="false">B6/$H6</f>
        <v>0.0179332210442881</v>
      </c>
      <c r="J6" s="22" t="n">
        <f aca="false">C6/$H6</f>
        <v>0.291092836619439</v>
      </c>
      <c r="K6" s="22" t="n">
        <f aca="false">D6/$H6</f>
        <v>0.690973942336273</v>
      </c>
      <c r="L6" s="22" t="n">
        <f aca="false">E6/$H6</f>
        <v>0</v>
      </c>
      <c r="M6" s="22" t="n">
        <f aca="false">F6/$H6</f>
        <v>0</v>
      </c>
      <c r="N6" s="22" t="n">
        <f aca="false">G6/$H6</f>
        <v>0</v>
      </c>
      <c r="O6" s="0" t="n">
        <v>0.47419</v>
      </c>
      <c r="P6" s="0" t="n">
        <v>0.15157</v>
      </c>
      <c r="Q6" s="22" t="n">
        <f aca="false">M6+N6</f>
        <v>0</v>
      </c>
      <c r="R6" s="0" t="n">
        <v>13763586921.8</v>
      </c>
    </row>
    <row r="7" customFormat="false" ht="15" hidden="false" customHeight="false" outlineLevel="0" collapsed="false">
      <c r="A7" s="21" t="s">
        <v>36</v>
      </c>
      <c r="B7" s="21" t="n">
        <v>542</v>
      </c>
      <c r="C7" s="21" t="n">
        <v>564</v>
      </c>
      <c r="D7" s="21" t="n">
        <v>1007</v>
      </c>
      <c r="E7" s="21" t="n">
        <v>2208</v>
      </c>
      <c r="F7" s="21" t="n">
        <v>5238</v>
      </c>
      <c r="G7" s="21" t="n">
        <v>535</v>
      </c>
      <c r="H7" s="0" t="n">
        <f aca="false">SUM(B7:G7)</f>
        <v>10094</v>
      </c>
      <c r="I7" s="22" t="n">
        <f aca="false">B7/$H7</f>
        <v>0.0536952645135724</v>
      </c>
      <c r="J7" s="22" t="n">
        <f aca="false">C7/$H7</f>
        <v>0.0558747770953041</v>
      </c>
      <c r="K7" s="22" t="n">
        <f aca="false">D7/$H7</f>
        <v>0.0997622349910838</v>
      </c>
      <c r="L7" s="22" t="n">
        <f aca="false">E7/$H7</f>
        <v>0.218743808202893</v>
      </c>
      <c r="M7" s="22" t="n">
        <f aca="false">F7/$H7</f>
        <v>0.51892213195958</v>
      </c>
      <c r="N7" s="22" t="n">
        <f aca="false">G7/$H7</f>
        <v>0.0530017832375669</v>
      </c>
      <c r="O7" s="0" t="n">
        <v>10.52988</v>
      </c>
      <c r="P7" s="0" t="n">
        <v>1.36228</v>
      </c>
      <c r="Q7" s="22" t="n">
        <f aca="false">M7+N7</f>
        <v>0.571923915197147</v>
      </c>
      <c r="R7" s="0" t="n">
        <v>319623585.811</v>
      </c>
    </row>
    <row r="8" customFormat="false" ht="15" hidden="false" customHeight="false" outlineLevel="0" collapsed="false">
      <c r="A8" s="21" t="s">
        <v>23</v>
      </c>
      <c r="B8" s="21" t="n">
        <v>3308</v>
      </c>
      <c r="C8" s="21" t="n">
        <v>536</v>
      </c>
      <c r="D8" s="21" t="n">
        <v>3446</v>
      </c>
      <c r="E8" s="21" t="n">
        <v>2154</v>
      </c>
      <c r="F8" s="21" t="n">
        <v>663</v>
      </c>
      <c r="G8" s="21"/>
      <c r="H8" s="0" t="n">
        <f aca="false">SUM(B8:G8)</f>
        <v>10107</v>
      </c>
      <c r="I8" s="22" t="n">
        <f aca="false">B8/$H8</f>
        <v>0.327297912337984</v>
      </c>
      <c r="J8" s="22" t="n">
        <f aca="false">C8/$H8</f>
        <v>0.0530325516968438</v>
      </c>
      <c r="K8" s="22" t="n">
        <f aca="false">D8/$H8</f>
        <v>0.340951815573365</v>
      </c>
      <c r="L8" s="22" t="n">
        <f aca="false">E8/$H8</f>
        <v>0.213119620065301</v>
      </c>
      <c r="M8" s="22" t="n">
        <f aca="false">F8/$H8</f>
        <v>0.0655981003265064</v>
      </c>
      <c r="N8" s="22" t="n">
        <f aca="false">G8/$H8</f>
        <v>0</v>
      </c>
      <c r="O8" s="0" t="n">
        <v>2.35692</v>
      </c>
      <c r="P8" s="0" t="n">
        <v>0.3537</v>
      </c>
      <c r="Q8" s="22" t="n">
        <f aca="false">M8+N8</f>
        <v>0.0655981003265064</v>
      </c>
      <c r="R8" s="0" t="n">
        <v>311612700.345</v>
      </c>
    </row>
    <row r="9" customFormat="false" ht="15" hidden="false" customHeight="false" outlineLevel="0" collapsed="false">
      <c r="A9" s="21" t="s">
        <v>22</v>
      </c>
      <c r="B9" s="21" t="n">
        <v>5667</v>
      </c>
      <c r="C9" s="21" t="n">
        <v>210</v>
      </c>
      <c r="D9" s="21" t="n">
        <v>1135</v>
      </c>
      <c r="E9" s="21" t="n">
        <v>2050</v>
      </c>
      <c r="F9" s="21" t="n">
        <v>1039</v>
      </c>
      <c r="G9" s="21"/>
      <c r="H9" s="0" t="n">
        <f aca="false">SUM(B9:G9)</f>
        <v>10101</v>
      </c>
      <c r="I9" s="22" t="n">
        <f aca="false">B9/$H9</f>
        <v>0.561033561033561</v>
      </c>
      <c r="J9" s="22" t="n">
        <f aca="false">C9/$H9</f>
        <v>0.0207900207900208</v>
      </c>
      <c r="K9" s="22" t="n">
        <f aca="false">D9/$H9</f>
        <v>0.112365112365112</v>
      </c>
      <c r="L9" s="22" t="n">
        <f aca="false">E9/$H9</f>
        <v>0.202950202950203</v>
      </c>
      <c r="M9" s="22" t="n">
        <f aca="false">F9/$H9</f>
        <v>0.102861102861103</v>
      </c>
      <c r="N9" s="22" t="n">
        <f aca="false">G9/$H9</f>
        <v>0</v>
      </c>
      <c r="O9" s="0" t="n">
        <v>2.67772</v>
      </c>
      <c r="P9" s="0" t="n">
        <v>0.33376</v>
      </c>
      <c r="Q9" s="22" t="n">
        <f aca="false">M9+N9</f>
        <v>0.102861102861103</v>
      </c>
      <c r="R9" s="0" t="n">
        <v>136097898.29</v>
      </c>
    </row>
    <row r="10" customFormat="false" ht="15" hidden="false" customHeight="false" outlineLevel="0" collapsed="false">
      <c r="A10" s="21" t="s">
        <v>19</v>
      </c>
      <c r="B10" s="21" t="n">
        <v>2906</v>
      </c>
      <c r="C10" s="21" t="n">
        <v>893</v>
      </c>
      <c r="D10" s="21" t="n">
        <v>4542</v>
      </c>
      <c r="E10" s="21" t="n">
        <v>1352</v>
      </c>
      <c r="F10" s="21" t="n">
        <v>362</v>
      </c>
      <c r="G10" s="21"/>
      <c r="H10" s="0" t="n">
        <f aca="false">SUM(B10:G10)</f>
        <v>10055</v>
      </c>
      <c r="I10" s="22" t="n">
        <f aca="false">B10/$H10</f>
        <v>0.289010442565888</v>
      </c>
      <c r="J10" s="22" t="n">
        <f aca="false">C10/$H10</f>
        <v>0.0888115365489806</v>
      </c>
      <c r="K10" s="22" t="n">
        <f aca="false">D10/$H10</f>
        <v>0.451715564395823</v>
      </c>
      <c r="L10" s="22" t="n">
        <f aca="false">E10/$H10</f>
        <v>0.13446046742914</v>
      </c>
      <c r="M10" s="22" t="n">
        <f aca="false">F10/$H10</f>
        <v>0.0360019890601691</v>
      </c>
      <c r="N10" s="22" t="n">
        <f aca="false">G10/$H10</f>
        <v>0</v>
      </c>
      <c r="O10" s="0" t="n">
        <v>2.47061</v>
      </c>
      <c r="P10" s="0" t="n">
        <v>0.27348</v>
      </c>
      <c r="Q10" s="22" t="n">
        <f aca="false">M10+N10</f>
        <v>0.0360019890601691</v>
      </c>
      <c r="R10" s="0" t="n">
        <v>1446302120.72</v>
      </c>
    </row>
    <row r="11" customFormat="false" ht="15" hidden="false" customHeight="false" outlineLevel="0" collapsed="false">
      <c r="A11" s="21" t="s">
        <v>16</v>
      </c>
      <c r="B11" s="21" t="n">
        <v>1555</v>
      </c>
      <c r="C11" s="21" t="n">
        <v>2373</v>
      </c>
      <c r="D11" s="21" t="n">
        <v>5647</v>
      </c>
      <c r="E11" s="21" t="n">
        <v>546</v>
      </c>
      <c r="F11" s="21" t="n">
        <v>4</v>
      </c>
      <c r="G11" s="21"/>
      <c r="H11" s="0" t="n">
        <f aca="false">SUM(B11:G11)</f>
        <v>10125</v>
      </c>
      <c r="I11" s="22" t="n">
        <f aca="false">B11/$H11</f>
        <v>0.15358024691358</v>
      </c>
      <c r="J11" s="22" t="n">
        <f aca="false">C11/$H11</f>
        <v>0.23437037037037</v>
      </c>
      <c r="K11" s="22" t="n">
        <f aca="false">D11/$H11</f>
        <v>0.557728395061728</v>
      </c>
      <c r="L11" s="22" t="n">
        <f aca="false">E11/$H11</f>
        <v>0.0539259259259259</v>
      </c>
      <c r="M11" s="22" t="n">
        <f aca="false">F11/$H11</f>
        <v>0.000395061728395062</v>
      </c>
      <c r="N11" s="22" t="n">
        <f aca="false">G11/$H11</f>
        <v>0</v>
      </c>
      <c r="O11" s="0" t="n">
        <v>1.02201</v>
      </c>
      <c r="P11" s="0" t="n">
        <v>0.17212</v>
      </c>
      <c r="Q11" s="22" t="n">
        <f aca="false">M11+N11</f>
        <v>0.000395061728395062</v>
      </c>
      <c r="R11" s="0" t="n">
        <v>3208930472.84</v>
      </c>
    </row>
    <row r="12" customFormat="false" ht="15" hidden="false" customHeight="false" outlineLevel="0" collapsed="false">
      <c r="A12" s="21" t="s">
        <v>31</v>
      </c>
      <c r="B12" s="21" t="n">
        <v>7222</v>
      </c>
      <c r="C12" s="21" t="n">
        <v>28</v>
      </c>
      <c r="D12" s="21" t="n">
        <v>101</v>
      </c>
      <c r="E12" s="21" t="n">
        <v>171</v>
      </c>
      <c r="F12" s="21" t="n">
        <v>992</v>
      </c>
      <c r="G12" s="21" t="n">
        <v>1537</v>
      </c>
      <c r="H12" s="0" t="n">
        <f aca="false">SUM(B12:G12)</f>
        <v>10051</v>
      </c>
      <c r="I12" s="22" t="n">
        <f aca="false">B12/$H12</f>
        <v>0.718535469107551</v>
      </c>
      <c r="J12" s="22" t="n">
        <f aca="false">C12/$H12</f>
        <v>0.00278579245846184</v>
      </c>
      <c r="K12" s="22" t="n">
        <f aca="false">D12/$H12</f>
        <v>0.0100487513680231</v>
      </c>
      <c r="L12" s="22" t="n">
        <f aca="false">E12/$H12</f>
        <v>0.0170132325141777</v>
      </c>
      <c r="M12" s="22" t="n">
        <f aca="false">F12/$H12</f>
        <v>0.0986966470997911</v>
      </c>
      <c r="N12" s="22" t="n">
        <f aca="false">G12/$H12</f>
        <v>0.152920107451995</v>
      </c>
      <c r="O12" s="0" t="n">
        <v>8.88708</v>
      </c>
      <c r="P12" s="0" t="n">
        <v>0.88437</v>
      </c>
      <c r="Q12" s="22" t="n">
        <f aca="false">M12+N12</f>
        <v>0.251616754551786</v>
      </c>
      <c r="R12" s="0" t="n">
        <v>5171055.70228</v>
      </c>
    </row>
    <row r="13" customFormat="false" ht="15" hidden="false" customHeight="false" outlineLevel="0" collapsed="false">
      <c r="A13" s="21" t="s">
        <v>29</v>
      </c>
      <c r="B13" s="21" t="n">
        <v>5499</v>
      </c>
      <c r="C13" s="21" t="n">
        <v>134</v>
      </c>
      <c r="D13" s="21" t="n">
        <v>664</v>
      </c>
      <c r="E13" s="21" t="n">
        <v>811</v>
      </c>
      <c r="F13" s="21" t="n">
        <v>2410</v>
      </c>
      <c r="G13" s="21" t="n">
        <v>559</v>
      </c>
      <c r="H13" s="0" t="n">
        <f aca="false">SUM(B13:G13)</f>
        <v>10077</v>
      </c>
      <c r="I13" s="22" t="n">
        <f aca="false">B13/$H13</f>
        <v>0.545698124441798</v>
      </c>
      <c r="J13" s="22" t="n">
        <f aca="false">C13/$H13</f>
        <v>0.0132976084152029</v>
      </c>
      <c r="K13" s="22" t="n">
        <f aca="false">D13/$H13</f>
        <v>0.0658926267738414</v>
      </c>
      <c r="L13" s="22" t="n">
        <f aca="false">E13/$H13</f>
        <v>0.0804803016770864</v>
      </c>
      <c r="M13" s="22" t="n">
        <f aca="false">F13/$H13</f>
        <v>0.239158479706262</v>
      </c>
      <c r="N13" s="22" t="n">
        <f aca="false">G13/$H13</f>
        <v>0.0554728589858093</v>
      </c>
      <c r="O13" s="0" t="n">
        <v>11.11105</v>
      </c>
      <c r="P13" s="0" t="n">
        <v>0.80328</v>
      </c>
      <c r="Q13" s="22" t="n">
        <f aca="false">M13+N13</f>
        <v>0.294631338692071</v>
      </c>
      <c r="R13" s="0" t="n">
        <v>43076393.5972</v>
      </c>
    </row>
    <row r="14" customFormat="false" ht="15" hidden="false" customHeight="false" outlineLevel="0" collapsed="false">
      <c r="A14" s="21" t="s">
        <v>27</v>
      </c>
      <c r="B14" s="21" t="n">
        <v>2497</v>
      </c>
      <c r="C14" s="21" t="n">
        <v>356</v>
      </c>
      <c r="D14" s="21" t="n">
        <v>2132</v>
      </c>
      <c r="E14" s="21" t="n">
        <v>3623</v>
      </c>
      <c r="F14" s="21" t="n">
        <v>1476</v>
      </c>
      <c r="G14" s="21"/>
      <c r="H14" s="0" t="n">
        <f aca="false">SUM(B14:G14)</f>
        <v>10084</v>
      </c>
      <c r="I14" s="22" t="n">
        <f aca="false">B14/$H14</f>
        <v>0.24761999206664</v>
      </c>
      <c r="J14" s="22" t="n">
        <f aca="false">C14/$H14</f>
        <v>0.0353034510115034</v>
      </c>
      <c r="K14" s="22" t="n">
        <f aca="false">D14/$H14</f>
        <v>0.211424038080127</v>
      </c>
      <c r="L14" s="22" t="n">
        <f aca="false">E14/$H14</f>
        <v>0.359282030940103</v>
      </c>
      <c r="M14" s="22" t="n">
        <f aca="false">F14/$H14</f>
        <v>0.146370487901626</v>
      </c>
      <c r="N14" s="22" t="n">
        <f aca="false">G14/$H14</f>
        <v>0</v>
      </c>
      <c r="O14" s="0" t="n">
        <v>2.24007</v>
      </c>
      <c r="P14" s="0" t="n">
        <v>0.51786</v>
      </c>
      <c r="Q14" s="22" t="n">
        <f aca="false">M14+N14</f>
        <v>0.146370487901626</v>
      </c>
      <c r="R14" s="0" t="n">
        <v>189443011.585</v>
      </c>
    </row>
    <row r="15" customFormat="false" ht="15" hidden="false" customHeight="false" outlineLevel="0" collapsed="false">
      <c r="A15" s="21" t="s">
        <v>18</v>
      </c>
      <c r="B15" s="21" t="n">
        <v>872</v>
      </c>
      <c r="C15" s="21" t="n">
        <v>2607</v>
      </c>
      <c r="D15" s="21" t="n">
        <v>5924</v>
      </c>
      <c r="E15" s="21" t="n">
        <v>597</v>
      </c>
      <c r="F15" s="21" t="n">
        <v>136</v>
      </c>
      <c r="G15" s="21"/>
      <c r="H15" s="0" t="n">
        <f aca="false">SUM(B15:G15)</f>
        <v>10136</v>
      </c>
      <c r="I15" s="22" t="n">
        <f aca="false">B15/$H15</f>
        <v>0.0860299921073402</v>
      </c>
      <c r="J15" s="22" t="n">
        <f aca="false">C15/$H15</f>
        <v>0.257202052091555</v>
      </c>
      <c r="K15" s="22" t="n">
        <f aca="false">D15/$H15</f>
        <v>0.584451460142068</v>
      </c>
      <c r="L15" s="22" t="n">
        <f aca="false">E15/$H15</f>
        <v>0.0588989739542226</v>
      </c>
      <c r="M15" s="22" t="n">
        <f aca="false">F15/$H15</f>
        <v>0.0134175217048145</v>
      </c>
      <c r="N15" s="22" t="n">
        <f aca="false">G15/$H15</f>
        <v>0</v>
      </c>
      <c r="O15" s="0" t="n">
        <v>1.47605</v>
      </c>
      <c r="P15" s="0" t="n">
        <v>0.21628</v>
      </c>
      <c r="Q15" s="22" t="n">
        <f aca="false">M15+N15</f>
        <v>0.0134175217048145</v>
      </c>
      <c r="R15" s="0" t="n">
        <v>6049581176.77</v>
      </c>
    </row>
    <row r="16" customFormat="false" ht="15" hidden="false" customHeight="false" outlineLevel="0" collapsed="false">
      <c r="A16" s="21" t="s">
        <v>20</v>
      </c>
      <c r="B16" s="21" t="n">
        <v>594</v>
      </c>
      <c r="C16" s="21" t="n">
        <v>2271</v>
      </c>
      <c r="D16" s="21" t="n">
        <v>5704</v>
      </c>
      <c r="E16" s="21" t="n">
        <v>1126</v>
      </c>
      <c r="F16" s="21" t="n">
        <v>273</v>
      </c>
      <c r="G16" s="21" t="n">
        <v>122</v>
      </c>
      <c r="H16" s="0" t="n">
        <f aca="false">SUM(B16:G16)</f>
        <v>10090</v>
      </c>
      <c r="I16" s="22" t="n">
        <f aca="false">B16/$H16</f>
        <v>0.0588701684836472</v>
      </c>
      <c r="J16" s="22" t="n">
        <f aca="false">C16/$H16</f>
        <v>0.225074331020813</v>
      </c>
      <c r="K16" s="22" t="n">
        <f aca="false">D16/$H16</f>
        <v>0.565312190287413</v>
      </c>
      <c r="L16" s="22" t="n">
        <f aca="false">E16/$H16</f>
        <v>0.111595639246779</v>
      </c>
      <c r="M16" s="22" t="n">
        <f aca="false">F16/$H16</f>
        <v>0.0270564915758176</v>
      </c>
      <c r="N16" s="22" t="n">
        <f aca="false">G16/$H16</f>
        <v>0.0120911793855302</v>
      </c>
      <c r="O16" s="0" t="n">
        <v>4.33607</v>
      </c>
      <c r="P16" s="0" t="n">
        <v>0.32369</v>
      </c>
      <c r="Q16" s="22" t="n">
        <f aca="false">M16+N16</f>
        <v>0.0391476709613479</v>
      </c>
      <c r="R16" s="0" t="n">
        <v>423755930.05</v>
      </c>
    </row>
    <row r="17" customFormat="false" ht="15" hidden="false" customHeight="false" outlineLevel="0" collapsed="false">
      <c r="A17" s="21" t="s">
        <v>24</v>
      </c>
      <c r="B17" s="21" t="n">
        <v>2572</v>
      </c>
      <c r="C17" s="21" t="n">
        <v>674</v>
      </c>
      <c r="D17" s="21" t="n">
        <v>3456</v>
      </c>
      <c r="E17" s="21" t="n">
        <v>3047</v>
      </c>
      <c r="F17" s="21" t="n">
        <v>379</v>
      </c>
      <c r="G17" s="21"/>
      <c r="H17" s="0" t="n">
        <f aca="false">SUM(B17:G17)</f>
        <v>10128</v>
      </c>
      <c r="I17" s="22" t="n">
        <f aca="false">B17/$H17</f>
        <v>0.253949447077409</v>
      </c>
      <c r="J17" s="22" t="n">
        <f aca="false">C17/$H17</f>
        <v>0.0665481832543444</v>
      </c>
      <c r="K17" s="22" t="n">
        <f aca="false">D17/$H17</f>
        <v>0.341232227488152</v>
      </c>
      <c r="L17" s="22" t="n">
        <f aca="false">E17/$H17</f>
        <v>0.300849131121643</v>
      </c>
      <c r="M17" s="22" t="n">
        <f aca="false">F17/$H17</f>
        <v>0.0374210110584518</v>
      </c>
      <c r="N17" s="22" t="n">
        <f aca="false">G17/$H17</f>
        <v>0</v>
      </c>
      <c r="O17" s="0" t="n">
        <v>1.86006</v>
      </c>
      <c r="P17" s="0" t="n">
        <v>0.36932</v>
      </c>
      <c r="Q17" s="22" t="n">
        <f aca="false">M17+N17</f>
        <v>0.0374210110584518</v>
      </c>
      <c r="R17" s="0" t="n">
        <v>434529088.048</v>
      </c>
    </row>
    <row r="18" customFormat="false" ht="15" hidden="false" customHeight="false" outlineLevel="0" collapsed="false">
      <c r="A18" s="21" t="s">
        <v>28</v>
      </c>
      <c r="B18" s="21"/>
      <c r="C18" s="21" t="n">
        <v>270</v>
      </c>
      <c r="D18" s="21" t="n">
        <v>3536</v>
      </c>
      <c r="E18" s="21" t="n">
        <v>5425</v>
      </c>
      <c r="F18" s="21" t="n">
        <v>804</v>
      </c>
      <c r="G18" s="21"/>
      <c r="H18" s="0" t="n">
        <f aca="false">SUM(B18:G18)</f>
        <v>10035</v>
      </c>
      <c r="I18" s="22" t="n">
        <f aca="false">B18/$H18</f>
        <v>0</v>
      </c>
      <c r="J18" s="22" t="n">
        <f aca="false">C18/$H18</f>
        <v>0.0269058295964126</v>
      </c>
      <c r="K18" s="22" t="n">
        <f aca="false">D18/$H18</f>
        <v>0.352366716492277</v>
      </c>
      <c r="L18" s="22" t="n">
        <f aca="false">E18/$H18</f>
        <v>0.540607872446437</v>
      </c>
      <c r="M18" s="22" t="n">
        <f aca="false">F18/$H18</f>
        <v>0.0801195814648729</v>
      </c>
      <c r="N18" s="22" t="n">
        <f aca="false">G18/$H18</f>
        <v>0</v>
      </c>
      <c r="O18" s="0" t="n">
        <v>1.44753</v>
      </c>
      <c r="P18" s="0" t="n">
        <v>0.58013</v>
      </c>
      <c r="Q18" s="22" t="n">
        <f aca="false">M18+N18</f>
        <v>0.0801195814648729</v>
      </c>
      <c r="R18" s="0" t="n">
        <v>6425473038.74</v>
      </c>
    </row>
    <row r="19" customFormat="false" ht="15" hidden="false" customHeight="false" outlineLevel="0" collapsed="false">
      <c r="A19" s="21" t="s">
        <v>17</v>
      </c>
      <c r="B19" s="21" t="n">
        <v>5068</v>
      </c>
      <c r="C19" s="21" t="n">
        <v>700</v>
      </c>
      <c r="D19" s="21" t="n">
        <v>3153</v>
      </c>
      <c r="E19" s="21" t="n">
        <v>1119</v>
      </c>
      <c r="F19" s="21" t="n">
        <v>87</v>
      </c>
      <c r="G19" s="21"/>
      <c r="H19" s="0" t="n">
        <f aca="false">SUM(B19:G19)</f>
        <v>10127</v>
      </c>
      <c r="I19" s="22" t="n">
        <f aca="false">B19/$H19</f>
        <v>0.500444356670287</v>
      </c>
      <c r="J19" s="22" t="n">
        <f aca="false">C19/$H19</f>
        <v>0.0691221487113657</v>
      </c>
      <c r="K19" s="22" t="n">
        <f aca="false">D19/$H19</f>
        <v>0.311345906981337</v>
      </c>
      <c r="L19" s="22" t="n">
        <f aca="false">E19/$H19</f>
        <v>0.110496692011455</v>
      </c>
      <c r="M19" s="22" t="n">
        <f aca="false">F19/$H19</f>
        <v>0.00859089562555545</v>
      </c>
      <c r="N19" s="22" t="n">
        <f aca="false">G19/$H19</f>
        <v>0</v>
      </c>
      <c r="O19" s="0" t="n">
        <v>1.21168</v>
      </c>
      <c r="P19" s="0" t="n">
        <v>0.18113</v>
      </c>
      <c r="Q19" s="22" t="n">
        <f aca="false">M19+N19</f>
        <v>0.00859089562555545</v>
      </c>
      <c r="R19" s="0" t="n">
        <v>956825359.64</v>
      </c>
    </row>
    <row r="20" customFormat="false" ht="15" hidden="false" customHeight="false" outlineLevel="0" collapsed="false">
      <c r="A20" s="21" t="s">
        <v>11</v>
      </c>
      <c r="B20" s="21" t="n">
        <v>6808</v>
      </c>
      <c r="C20" s="21" t="n">
        <v>1135</v>
      </c>
      <c r="D20" s="21" t="n">
        <v>2033</v>
      </c>
      <c r="E20" s="21" t="n">
        <v>100</v>
      </c>
      <c r="F20" s="21"/>
      <c r="G20" s="21"/>
      <c r="H20" s="0" t="n">
        <f aca="false">SUM(B20:G20)</f>
        <v>10076</v>
      </c>
      <c r="I20" s="22" t="n">
        <f aca="false">B20/$H20</f>
        <v>0.675664946407304</v>
      </c>
      <c r="J20" s="22" t="n">
        <f aca="false">C20/$H20</f>
        <v>0.112643906312029</v>
      </c>
      <c r="K20" s="22" t="n">
        <f aca="false">D20/$H20</f>
        <v>0.201766574037316</v>
      </c>
      <c r="L20" s="22" t="n">
        <f aca="false">E20/$H20</f>
        <v>0.00992457324335054</v>
      </c>
      <c r="M20" s="22" t="n">
        <f aca="false">F20/$H20</f>
        <v>0</v>
      </c>
      <c r="N20" s="22" t="n">
        <f aca="false">G20/$H20</f>
        <v>0</v>
      </c>
      <c r="O20" s="0" t="n">
        <v>0.6451</v>
      </c>
      <c r="P20" s="0" t="n">
        <v>0.05531</v>
      </c>
      <c r="Q20" s="22" t="n">
        <f aca="false">M20+N20</f>
        <v>0</v>
      </c>
      <c r="R20" s="0" t="n">
        <v>2500912211.09</v>
      </c>
    </row>
    <row r="21" customFormat="false" ht="15" hidden="false" customHeight="false" outlineLevel="0" collapsed="false">
      <c r="A21" s="21" t="s">
        <v>9</v>
      </c>
      <c r="B21" s="21" t="n">
        <v>6297</v>
      </c>
      <c r="C21" s="21" t="n">
        <v>1609</v>
      </c>
      <c r="D21" s="21" t="n">
        <v>2173</v>
      </c>
      <c r="E21" s="21"/>
      <c r="F21" s="21"/>
      <c r="G21" s="21"/>
      <c r="H21" s="0" t="n">
        <f aca="false">SUM(B21:G21)</f>
        <v>10079</v>
      </c>
      <c r="I21" s="22" t="n">
        <f aca="false">B21/$H21</f>
        <v>0.624764361543804</v>
      </c>
      <c r="J21" s="22" t="n">
        <f aca="false">C21/$H21</f>
        <v>0.15963885306082</v>
      </c>
      <c r="K21" s="22" t="n">
        <f aca="false">D21/$H21</f>
        <v>0.215596785395376</v>
      </c>
      <c r="L21" s="22" t="n">
        <f aca="false">E21/$H21</f>
        <v>0</v>
      </c>
      <c r="M21" s="22" t="n">
        <f aca="false">F21/$H21</f>
        <v>0</v>
      </c>
      <c r="N21" s="22" t="n">
        <f aca="false">G21/$H21</f>
        <v>0</v>
      </c>
      <c r="O21" s="0" t="n">
        <v>0.48907</v>
      </c>
      <c r="P21" s="0" t="n">
        <v>0.05239</v>
      </c>
      <c r="Q21" s="22" t="n">
        <f aca="false">M21+N21</f>
        <v>0</v>
      </c>
      <c r="R21" s="0" t="n">
        <v>3699577306.96</v>
      </c>
    </row>
    <row r="22" customFormat="false" ht="15" hidden="false" customHeight="false" outlineLevel="0" collapsed="false">
      <c r="A22" s="21" t="s">
        <v>21</v>
      </c>
      <c r="B22" s="21" t="n">
        <v>9333</v>
      </c>
      <c r="C22" s="21"/>
      <c r="D22" s="21" t="n">
        <v>4</v>
      </c>
      <c r="E22" s="21" t="n">
        <v>13</v>
      </c>
      <c r="F22" s="21" t="n">
        <v>89</v>
      </c>
      <c r="G22" s="21" t="n">
        <v>585</v>
      </c>
      <c r="H22" s="0" t="n">
        <f aca="false">SUM(B22:G22)</f>
        <v>10024</v>
      </c>
      <c r="I22" s="22" t="n">
        <f aca="false">B22/$H22</f>
        <v>0.931065442936951</v>
      </c>
      <c r="J22" s="22" t="n">
        <f aca="false">C22/$H22</f>
        <v>0</v>
      </c>
      <c r="K22" s="22" t="n">
        <f aca="false">D22/$H22</f>
        <v>0.000399042298483639</v>
      </c>
      <c r="L22" s="22" t="n">
        <f aca="false">E22/$H22</f>
        <v>0.00129688747007183</v>
      </c>
      <c r="M22" s="22" t="n">
        <f aca="false">F22/$H22</f>
        <v>0.00887869114126097</v>
      </c>
      <c r="N22" s="22" t="n">
        <f aca="false">G22/$H22</f>
        <v>0.0583599361532322</v>
      </c>
      <c r="O22" s="0" t="n">
        <v>9.26956</v>
      </c>
      <c r="P22" s="0" t="n">
        <v>0.33332</v>
      </c>
      <c r="Q22" s="22" t="n">
        <f aca="false">M22+N22</f>
        <v>0.0672386272944932</v>
      </c>
      <c r="R22" s="0" t="n">
        <v>1916681.37652</v>
      </c>
    </row>
    <row r="23" customFormat="false" ht="15" hidden="false" customHeight="false" outlineLevel="0" collapsed="false">
      <c r="A23" s="21" t="s">
        <v>26</v>
      </c>
      <c r="B23" s="21" t="n">
        <v>4961</v>
      </c>
      <c r="C23" s="21" t="n">
        <v>402</v>
      </c>
      <c r="D23" s="21" t="n">
        <v>1429</v>
      </c>
      <c r="E23" s="21" t="n">
        <v>1601</v>
      </c>
      <c r="F23" s="21" t="n">
        <v>1678</v>
      </c>
      <c r="G23" s="21"/>
      <c r="H23" s="0" t="n">
        <f aca="false">SUM(B23:G23)</f>
        <v>10071</v>
      </c>
      <c r="I23" s="22" t="n">
        <f aca="false">B23/$H23</f>
        <v>0.492602522093139</v>
      </c>
      <c r="J23" s="22" t="n">
        <f aca="false">C23/$H23</f>
        <v>0.0399165921954126</v>
      </c>
      <c r="K23" s="22" t="n">
        <f aca="false">D23/$H23</f>
        <v>0.141892562804091</v>
      </c>
      <c r="L23" s="22" t="n">
        <f aca="false">E23/$H23</f>
        <v>0.158971303743422</v>
      </c>
      <c r="M23" s="22" t="n">
        <f aca="false">F23/$H23</f>
        <v>0.166617019163936</v>
      </c>
      <c r="N23" s="22" t="n">
        <f aca="false">G23/$H23</f>
        <v>0</v>
      </c>
      <c r="O23" s="0" t="n">
        <v>2.57712</v>
      </c>
      <c r="P23" s="0" t="n">
        <v>0.42043</v>
      </c>
      <c r="Q23" s="22" t="n">
        <f aca="false">M23+N23</f>
        <v>0.166617019163936</v>
      </c>
      <c r="R23" s="0" t="n">
        <v>107752712.824</v>
      </c>
    </row>
    <row r="24" customFormat="false" ht="15" hidden="false" customHeight="false" outlineLevel="0" collapsed="false">
      <c r="A24" s="21" t="s">
        <v>30</v>
      </c>
      <c r="B24" s="21" t="n">
        <v>325</v>
      </c>
      <c r="C24" s="21" t="n">
        <v>275</v>
      </c>
      <c r="D24" s="21" t="n">
        <v>1898</v>
      </c>
      <c r="E24" s="21" t="n">
        <v>4083</v>
      </c>
      <c r="F24" s="21" t="n">
        <v>3468</v>
      </c>
      <c r="G24" s="21"/>
      <c r="H24" s="0" t="n">
        <f aca="false">SUM(B24:G24)</f>
        <v>10049</v>
      </c>
      <c r="I24" s="22" t="n">
        <f aca="false">B24/$H24</f>
        <v>0.0323415265200517</v>
      </c>
      <c r="J24" s="22" t="n">
        <f aca="false">C24/$H24</f>
        <v>0.0273659070554284</v>
      </c>
      <c r="K24" s="22" t="n">
        <f aca="false">D24/$H24</f>
        <v>0.188874514877102</v>
      </c>
      <c r="L24" s="22" t="n">
        <f aca="false">E24/$H24</f>
        <v>0.406309085481142</v>
      </c>
      <c r="M24" s="22" t="n">
        <f aca="false">F24/$H24</f>
        <v>0.345108966066275</v>
      </c>
      <c r="N24" s="22" t="n">
        <f aca="false">G24/$H24</f>
        <v>0</v>
      </c>
      <c r="O24" s="0" t="n">
        <v>2.56753</v>
      </c>
      <c r="P24" s="0" t="n">
        <v>0.85111</v>
      </c>
      <c r="Q24" s="22" t="n">
        <f aca="false">M24+N24</f>
        <v>0.345108966066275</v>
      </c>
      <c r="R24" s="0" t="n">
        <v>290827441.311</v>
      </c>
    </row>
    <row r="25" customFormat="false" ht="15" hidden="false" customHeight="false" outlineLevel="0" collapsed="false">
      <c r="A25" s="21" t="s">
        <v>37</v>
      </c>
      <c r="B25" s="21" t="n">
        <v>7356</v>
      </c>
      <c r="C25" s="21" t="n">
        <v>9</v>
      </c>
      <c r="D25" s="21" t="n">
        <v>41</v>
      </c>
      <c r="E25" s="21" t="n">
        <v>61</v>
      </c>
      <c r="F25" s="21" t="n">
        <v>405</v>
      </c>
      <c r="G25" s="21" t="n">
        <v>2164</v>
      </c>
      <c r="H25" s="0" t="n">
        <f aca="false">SUM(B25:G25)</f>
        <v>10036</v>
      </c>
      <c r="I25" s="22" t="n">
        <f aca="false">B25/$H25</f>
        <v>0.732961339178956</v>
      </c>
      <c r="J25" s="22" t="n">
        <f aca="false">C25/$H25</f>
        <v>0.000896771622160223</v>
      </c>
      <c r="K25" s="22" t="n">
        <f aca="false">D25/$H25</f>
        <v>0.00408529294539657</v>
      </c>
      <c r="L25" s="22" t="n">
        <f aca="false">E25/$H25</f>
        <v>0.00607811877241929</v>
      </c>
      <c r="M25" s="22" t="n">
        <f aca="false">F25/$H25</f>
        <v>0.0403547229972101</v>
      </c>
      <c r="N25" s="22" t="n">
        <f aca="false">G25/$H25</f>
        <v>0.215623754483858</v>
      </c>
      <c r="O25" s="0" t="n">
        <v>15.9471</v>
      </c>
      <c r="P25" s="0" t="n">
        <v>1.43353</v>
      </c>
      <c r="Q25" s="22" t="n">
        <f aca="false">M25+N25</f>
        <v>0.255978477481068</v>
      </c>
      <c r="R25" s="0" t="n">
        <v>1705792.43821</v>
      </c>
    </row>
    <row r="26" customFormat="false" ht="15" hidden="false" customHeight="false" outlineLevel="0" collapsed="false">
      <c r="A26" s="21" t="s">
        <v>32</v>
      </c>
      <c r="B26" s="21" t="n">
        <v>325</v>
      </c>
      <c r="C26" s="21" t="n">
        <v>306</v>
      </c>
      <c r="D26" s="21" t="n">
        <v>2591</v>
      </c>
      <c r="E26" s="21" t="n">
        <v>2191</v>
      </c>
      <c r="F26" s="21" t="n">
        <v>4576</v>
      </c>
      <c r="G26" s="21" t="n">
        <v>128</v>
      </c>
      <c r="H26" s="0" t="n">
        <f aca="false">SUM(B26:G26)</f>
        <v>10117</v>
      </c>
      <c r="I26" s="22" t="n">
        <f aca="false">B26/$H26</f>
        <v>0.0321241474745478</v>
      </c>
      <c r="J26" s="22" t="n">
        <f aca="false">C26/$H26</f>
        <v>0.0302461203914204</v>
      </c>
      <c r="K26" s="22" t="n">
        <f aca="false">D26/$H26</f>
        <v>0.256103588020164</v>
      </c>
      <c r="L26" s="22" t="n">
        <f aca="false">E26/$H26</f>
        <v>0.216566175743798</v>
      </c>
      <c r="M26" s="22" t="n">
        <f aca="false">F26/$H26</f>
        <v>0.452307996441633</v>
      </c>
      <c r="N26" s="22" t="n">
        <f aca="false">G26/$H26</f>
        <v>0.0126519719284373</v>
      </c>
      <c r="O26" s="0" t="n">
        <v>3.62301</v>
      </c>
      <c r="P26" s="0" t="n">
        <v>1.08509</v>
      </c>
      <c r="Q26" s="22" t="n">
        <f aca="false">M26+N26</f>
        <v>0.46495996837007</v>
      </c>
      <c r="R26" s="0" t="n">
        <v>467978678.672</v>
      </c>
    </row>
    <row r="27" customFormat="false" ht="15" hidden="false" customHeight="false" outlineLevel="0" collapsed="false">
      <c r="A27" s="21" t="s">
        <v>38</v>
      </c>
      <c r="B27" s="21" t="n">
        <v>2</v>
      </c>
      <c r="C27" s="21"/>
      <c r="D27" s="21" t="n">
        <v>71</v>
      </c>
      <c r="E27" s="21" t="n">
        <v>654</v>
      </c>
      <c r="F27" s="21" t="n">
        <v>6033</v>
      </c>
      <c r="G27" s="21" t="n">
        <v>3292</v>
      </c>
      <c r="H27" s="0" t="n">
        <f aca="false">SUM(B27:G27)</f>
        <v>10052</v>
      </c>
      <c r="I27" s="22" t="n">
        <f aca="false">B27/$H27</f>
        <v>0.000198965380023876</v>
      </c>
      <c r="J27" s="22" t="n">
        <f aca="false">C27/$H27</f>
        <v>0</v>
      </c>
      <c r="K27" s="22" t="n">
        <f aca="false">D27/$H27</f>
        <v>0.00706327099084759</v>
      </c>
      <c r="L27" s="22" t="n">
        <f aca="false">E27/$H27</f>
        <v>0.0650616792678074</v>
      </c>
      <c r="M27" s="22" t="n">
        <f aca="false">F27/$H27</f>
        <v>0.600179068842021</v>
      </c>
      <c r="N27" s="22" t="n">
        <f aca="false">G27/$H27</f>
        <v>0.3274970155193</v>
      </c>
      <c r="O27" s="0" t="n">
        <v>8.09459</v>
      </c>
      <c r="P27" s="0" t="n">
        <v>2.54176</v>
      </c>
      <c r="Q27" s="22" t="n">
        <f aca="false">M27+N27</f>
        <v>0.927676084361321</v>
      </c>
      <c r="R27" s="0" t="n">
        <v>607046166.411</v>
      </c>
    </row>
    <row r="28" customFormat="false" ht="15" hidden="false" customHeight="false" outlineLevel="0" collapsed="false">
      <c r="A28" s="21" t="s">
        <v>10</v>
      </c>
      <c r="B28" s="21" t="n">
        <v>7669</v>
      </c>
      <c r="C28" s="21" t="n">
        <v>796</v>
      </c>
      <c r="D28" s="21" t="n">
        <v>1377</v>
      </c>
      <c r="E28" s="21" t="n">
        <v>264</v>
      </c>
      <c r="F28" s="21"/>
      <c r="G28" s="21"/>
      <c r="H28" s="0" t="n">
        <f aca="false">SUM(B28:G28)</f>
        <v>10106</v>
      </c>
      <c r="I28" s="22" t="n">
        <f aca="false">B28/$H28</f>
        <v>0.758856125074213</v>
      </c>
      <c r="J28" s="22" t="n">
        <f aca="false">C28/$H28</f>
        <v>0.0787650900455175</v>
      </c>
      <c r="K28" s="22" t="n">
        <f aca="false">D28/$H28</f>
        <v>0.136255689689294</v>
      </c>
      <c r="L28" s="22" t="n">
        <f aca="false">E28/$H28</f>
        <v>0.0261230951909757</v>
      </c>
      <c r="M28" s="22" t="n">
        <f aca="false">F28/$H28</f>
        <v>0</v>
      </c>
      <c r="N28" s="22" t="n">
        <f aca="false">G28/$H28</f>
        <v>0</v>
      </c>
      <c r="O28" s="0" t="n">
        <v>0.87598</v>
      </c>
      <c r="P28" s="0" t="n">
        <v>0.05461</v>
      </c>
      <c r="Q28" s="22" t="n">
        <f aca="false">M28+N28</f>
        <v>0</v>
      </c>
      <c r="R28" s="0" t="n">
        <v>3503653101.33</v>
      </c>
    </row>
    <row r="29" customFormat="false" ht="15" hidden="false" customHeight="false" outlineLevel="0" collapsed="false">
      <c r="A29" s="21" t="s">
        <v>35</v>
      </c>
      <c r="B29" s="21" t="n">
        <v>9482</v>
      </c>
      <c r="C29" s="21"/>
      <c r="D29" s="21"/>
      <c r="E29" s="21"/>
      <c r="F29" s="21" t="n">
        <v>1</v>
      </c>
      <c r="G29" s="21" t="n">
        <v>499</v>
      </c>
      <c r="H29" s="0" t="n">
        <f aca="false">SUM(B29:G29)</f>
        <v>9982</v>
      </c>
      <c r="I29" s="22" t="n">
        <f aca="false">B29/$H29</f>
        <v>0.949909837707874</v>
      </c>
      <c r="J29" s="22" t="n">
        <f aca="false">C29/$H29</f>
        <v>0</v>
      </c>
      <c r="K29" s="22" t="n">
        <f aca="false">D29/$H29</f>
        <v>0</v>
      </c>
      <c r="L29" s="22" t="n">
        <f aca="false">E29/$H29</f>
        <v>0</v>
      </c>
      <c r="M29" s="22" t="n">
        <f aca="false">F29/$H29</f>
        <v>0.000100180324584252</v>
      </c>
      <c r="N29" s="22" t="n">
        <f aca="false">G29/$H29</f>
        <v>0.0499899819675416</v>
      </c>
      <c r="O29" s="0" t="n">
        <v>37.45262</v>
      </c>
      <c r="P29" s="0" t="n">
        <v>1.13599</v>
      </c>
      <c r="Q29" s="22" t="n">
        <f aca="false">M29+N29</f>
        <v>0.0500901622921258</v>
      </c>
      <c r="R29" s="0" t="n">
        <v>88665.744843</v>
      </c>
    </row>
    <row r="30" customFormat="false" ht="15" hidden="false" customHeight="false" outlineLevel="0" collapsed="false">
      <c r="A30" s="21" t="s">
        <v>34</v>
      </c>
      <c r="B30" s="21" t="n">
        <v>932</v>
      </c>
      <c r="C30" s="21" t="n">
        <v>335</v>
      </c>
      <c r="D30" s="21" t="n">
        <v>1556</v>
      </c>
      <c r="E30" s="21" t="n">
        <v>2490</v>
      </c>
      <c r="F30" s="21" t="n">
        <v>4449</v>
      </c>
      <c r="G30" s="21" t="n">
        <v>365</v>
      </c>
      <c r="H30" s="0" t="n">
        <f aca="false">SUM(B30:G30)</f>
        <v>10127</v>
      </c>
      <c r="I30" s="22" t="n">
        <f aca="false">B30/$H30</f>
        <v>0.0920312037128469</v>
      </c>
      <c r="J30" s="22" t="n">
        <f aca="false">C30/$H30</f>
        <v>0.033079885454725</v>
      </c>
      <c r="K30" s="22" t="n">
        <f aca="false">D30/$H30</f>
        <v>0.153648661992693</v>
      </c>
      <c r="L30" s="22" t="n">
        <f aca="false">E30/$H30</f>
        <v>0.245877357559001</v>
      </c>
      <c r="M30" s="22" t="n">
        <f aca="false">F30/$H30</f>
        <v>0.439320628024094</v>
      </c>
      <c r="N30" s="22" t="n">
        <f aca="false">G30/$H30</f>
        <v>0.0360422632566407</v>
      </c>
      <c r="O30" s="0" t="n">
        <v>4.6329</v>
      </c>
      <c r="P30" s="0" t="n">
        <v>1.09334</v>
      </c>
      <c r="Q30" s="22" t="n">
        <f aca="false">M30+N30</f>
        <v>0.475362891280735</v>
      </c>
      <c r="R30" s="0" t="n">
        <v>170527006.873</v>
      </c>
    </row>
    <row r="31" customFormat="false" ht="15" hidden="false" customHeight="false" outlineLevel="0" collapsed="false">
      <c r="A31" s="21" t="s">
        <v>14</v>
      </c>
      <c r="B31" s="21" t="n">
        <v>5861</v>
      </c>
      <c r="C31" s="21" t="n">
        <v>730</v>
      </c>
      <c r="D31" s="21" t="n">
        <v>2603</v>
      </c>
      <c r="E31" s="21" t="n">
        <v>1007</v>
      </c>
      <c r="F31" s="21" t="n">
        <v>28</v>
      </c>
      <c r="G31" s="21"/>
      <c r="H31" s="0" t="n">
        <f aca="false">SUM(B31:G31)</f>
        <v>10229</v>
      </c>
      <c r="I31" s="22" t="n">
        <f aca="false">B31/$H31</f>
        <v>0.572978785805064</v>
      </c>
      <c r="J31" s="22" t="n">
        <f aca="false">C31/$H31</f>
        <v>0.0713657248997947</v>
      </c>
      <c r="K31" s="22" t="n">
        <f aca="false">D31/$H31</f>
        <v>0.25447257796461</v>
      </c>
      <c r="L31" s="22" t="n">
        <f aca="false">E31/$H31</f>
        <v>0.0984455958549223</v>
      </c>
      <c r="M31" s="22" t="n">
        <f aca="false">F31/$H31</f>
        <v>0.00273731547560856</v>
      </c>
      <c r="N31" s="22" t="n">
        <f aca="false">G31/$H31</f>
        <v>0</v>
      </c>
      <c r="O31" s="0" t="n">
        <v>1.04846</v>
      </c>
      <c r="P31" s="0" t="n">
        <v>0.14185</v>
      </c>
      <c r="Q31" s="22" t="n">
        <f aca="false">M31+N31</f>
        <v>0.00273731547560856</v>
      </c>
      <c r="R31" s="0" t="n">
        <v>3016483258.27</v>
      </c>
    </row>
  </sheetData>
  <autoFilter ref="A1:R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6" activeCellId="0" sqref="Q36"/>
    </sheetView>
  </sheetViews>
  <sheetFormatPr defaultRowHeight="15"/>
  <cols>
    <col collapsed="false" hidden="false" max="3" min="1" style="0" width="8.57085020242915"/>
    <col collapsed="false" hidden="false" max="4" min="4" style="0" width="13.3886639676113"/>
    <col collapsed="false" hidden="false" max="8" min="5" style="0" width="8.57085020242915"/>
    <col collapsed="false" hidden="false" max="9" min="9" style="0" width="11.0323886639676"/>
    <col collapsed="false" hidden="false" max="17" min="10" style="0" width="8.57085020242915"/>
    <col collapsed="false" hidden="false" max="18" min="18" style="0" width="10.3886639676113"/>
    <col collapsed="false" hidden="false" max="1025" min="19" style="0" width="8.57085020242915"/>
  </cols>
  <sheetData>
    <row r="1" customFormat="false" ht="15" hidden="false" customHeight="false" outlineLevel="0" collapsed="false">
      <c r="A1" s="19" t="s">
        <v>0</v>
      </c>
      <c r="B1" s="19" t="s">
        <v>40</v>
      </c>
      <c r="C1" s="19" t="s">
        <v>41</v>
      </c>
      <c r="D1" s="19" t="s">
        <v>42</v>
      </c>
      <c r="E1" s="19" t="s">
        <v>43</v>
      </c>
      <c r="F1" s="19" t="s">
        <v>44</v>
      </c>
      <c r="G1" s="19" t="s">
        <v>45</v>
      </c>
      <c r="H1" s="19" t="s">
        <v>46</v>
      </c>
      <c r="I1" s="19" t="s">
        <v>47</v>
      </c>
      <c r="J1" s="19" t="s">
        <v>48</v>
      </c>
      <c r="K1" s="19" t="s">
        <v>49</v>
      </c>
      <c r="L1" s="19" t="s">
        <v>50</v>
      </c>
      <c r="M1" s="19" t="s">
        <v>51</v>
      </c>
      <c r="N1" s="19" t="s">
        <v>52</v>
      </c>
      <c r="O1" s="20" t="s">
        <v>2</v>
      </c>
      <c r="P1" s="20" t="s">
        <v>3</v>
      </c>
      <c r="Q1" s="19" t="s">
        <v>53</v>
      </c>
      <c r="R1" s="2" t="s">
        <v>5</v>
      </c>
    </row>
    <row r="2" customFormat="false" ht="15" hidden="false" customHeight="false" outlineLevel="0" collapsed="false">
      <c r="A2" s="21" t="s">
        <v>39</v>
      </c>
      <c r="B2" s="21" t="n">
        <v>3738</v>
      </c>
      <c r="C2" s="21" t="n">
        <v>4</v>
      </c>
      <c r="D2" s="21" t="n">
        <v>20</v>
      </c>
      <c r="E2" s="21" t="n">
        <v>49</v>
      </c>
      <c r="F2" s="21" t="n">
        <v>953</v>
      </c>
      <c r="G2" s="21" t="n">
        <v>5343</v>
      </c>
      <c r="H2" s="0" t="n">
        <f aca="false">SUM(B2:G2)</f>
        <v>10107</v>
      </c>
      <c r="I2" s="22" t="n">
        <f aca="false">B2/$H2</f>
        <v>0.36984268328881</v>
      </c>
      <c r="J2" s="22" t="n">
        <f aca="false">C2/$H2</f>
        <v>0.000395765311170476</v>
      </c>
      <c r="K2" s="22" t="n">
        <f aca="false">D2/$H2</f>
        <v>0.00197882655585238</v>
      </c>
      <c r="L2" s="22" t="n">
        <f aca="false">E2/$H2</f>
        <v>0.00484812506183833</v>
      </c>
      <c r="M2" s="22" t="n">
        <f aca="false">F2/$H2</f>
        <v>0.0942910853863659</v>
      </c>
      <c r="N2" s="22" t="n">
        <f aca="false">G2/$H2</f>
        <v>0.528643514395963</v>
      </c>
      <c r="O2" s="0" t="n">
        <v>29.05686</v>
      </c>
      <c r="P2" s="0" t="n">
        <v>5.82639</v>
      </c>
      <c r="Q2" s="22" t="n">
        <f aca="false">M2+N2</f>
        <v>0.622934599782329</v>
      </c>
      <c r="R2" s="0" t="n">
        <v>647534.70941</v>
      </c>
    </row>
    <row r="3" customFormat="false" ht="15" hidden="false" customHeight="false" outlineLevel="0" collapsed="false">
      <c r="A3" s="21" t="s">
        <v>12</v>
      </c>
      <c r="B3" s="21" t="n">
        <v>6832</v>
      </c>
      <c r="C3" s="21" t="n">
        <v>550</v>
      </c>
      <c r="D3" s="21" t="n">
        <v>2131</v>
      </c>
      <c r="E3" s="21" t="n">
        <v>529</v>
      </c>
      <c r="F3" s="21" t="n">
        <v>28</v>
      </c>
      <c r="G3" s="21"/>
      <c r="H3" s="0" t="n">
        <f aca="false">SUM(B3:G3)</f>
        <v>10070</v>
      </c>
      <c r="I3" s="22" t="n">
        <f aca="false">B3/$H3</f>
        <v>0.67845084409136</v>
      </c>
      <c r="J3" s="22" t="n">
        <f aca="false">C3/$H3</f>
        <v>0.054617676266137</v>
      </c>
      <c r="K3" s="22" t="n">
        <f aca="false">D3/$H3</f>
        <v>0.211618669314796</v>
      </c>
      <c r="L3" s="22" t="n">
        <f aca="false">E3/$H3</f>
        <v>0.05253227408143</v>
      </c>
      <c r="M3" s="22" t="n">
        <f aca="false">F3/$H3</f>
        <v>0.00278053624627607</v>
      </c>
      <c r="N3" s="22" t="n">
        <f aca="false">G3/$H3</f>
        <v>0</v>
      </c>
      <c r="O3" s="0" t="n">
        <v>1.12007</v>
      </c>
      <c r="P3" s="0" t="n">
        <v>0.10007</v>
      </c>
      <c r="Q3" s="22" t="n">
        <f aca="false">M3+N3</f>
        <v>0.00278053624627607</v>
      </c>
      <c r="R3" s="0" t="n">
        <v>994252350.536</v>
      </c>
    </row>
    <row r="4" customFormat="false" ht="15" hidden="false" customHeight="false" outlineLevel="0" collapsed="false">
      <c r="A4" s="21" t="s">
        <v>25</v>
      </c>
      <c r="B4" s="21" t="n">
        <v>1623</v>
      </c>
      <c r="C4" s="21" t="n">
        <v>525</v>
      </c>
      <c r="D4" s="21" t="n">
        <v>4808</v>
      </c>
      <c r="E4" s="21" t="n">
        <v>2748</v>
      </c>
      <c r="F4" s="21" t="n">
        <v>382</v>
      </c>
      <c r="G4" s="21"/>
      <c r="H4" s="0" t="n">
        <f aca="false">SUM(B4:G4)</f>
        <v>10086</v>
      </c>
      <c r="I4" s="22" t="n">
        <f aca="false">B4/$H4</f>
        <v>0.160916121356336</v>
      </c>
      <c r="J4" s="22" t="n">
        <f aca="false">C4/$H4</f>
        <v>0.0520523497917906</v>
      </c>
      <c r="K4" s="22" t="n">
        <f aca="false">D4/$H4</f>
        <v>0.476700376759865</v>
      </c>
      <c r="L4" s="22" t="n">
        <f aca="false">E4/$H4</f>
        <v>0.272456870910172</v>
      </c>
      <c r="M4" s="22" t="n">
        <f aca="false">F4/$H4</f>
        <v>0.0378742811818362</v>
      </c>
      <c r="N4" s="22" t="n">
        <f aca="false">G4/$H4</f>
        <v>0</v>
      </c>
      <c r="O4" s="0" t="n">
        <v>1.57618</v>
      </c>
      <c r="P4" s="0" t="n">
        <v>0.38003</v>
      </c>
      <c r="Q4" s="22" t="n">
        <f aca="false">M4+N4</f>
        <v>0.0378742811818362</v>
      </c>
      <c r="R4" s="0" t="n">
        <v>735657002.599</v>
      </c>
    </row>
    <row r="5" customFormat="false" ht="15" hidden="false" customHeight="false" outlineLevel="0" collapsed="false">
      <c r="A5" s="21" t="s">
        <v>7</v>
      </c>
      <c r="B5" s="21" t="n">
        <v>6931</v>
      </c>
      <c r="C5" s="21" t="n">
        <v>2251</v>
      </c>
      <c r="D5" s="21" t="n">
        <v>847</v>
      </c>
      <c r="E5" s="21" t="n">
        <v>38</v>
      </c>
      <c r="F5" s="21"/>
      <c r="G5" s="21"/>
      <c r="H5" s="0" t="n">
        <f aca="false">SUM(B5:G5)</f>
        <v>10067</v>
      </c>
      <c r="I5" s="22" t="n">
        <f aca="false">B5/$H5</f>
        <v>0.688487136187543</v>
      </c>
      <c r="J5" s="22" t="n">
        <f aca="false">C5/$H5</f>
        <v>0.223601867487831</v>
      </c>
      <c r="K5" s="22" t="n">
        <f aca="false">D5/$H5</f>
        <v>0.0841362868779179</v>
      </c>
      <c r="L5" s="22" t="n">
        <f aca="false">E5/$H5</f>
        <v>0.00377470944670706</v>
      </c>
      <c r="M5" s="22" t="n">
        <f aca="false">F5/$H5</f>
        <v>0</v>
      </c>
      <c r="N5" s="22" t="n">
        <f aca="false">G5/$H5</f>
        <v>0</v>
      </c>
      <c r="O5" s="0" t="n">
        <v>0.55743</v>
      </c>
      <c r="P5" s="0" t="n">
        <v>0.02775</v>
      </c>
      <c r="Q5" s="22" t="n">
        <f aca="false">M5+N5</f>
        <v>0</v>
      </c>
      <c r="R5" s="0" t="n">
        <v>1900937193.73</v>
      </c>
    </row>
    <row r="6" customFormat="false" ht="15" hidden="false" customHeight="false" outlineLevel="0" collapsed="false">
      <c r="A6" s="21" t="s">
        <v>15</v>
      </c>
      <c r="B6" s="21" t="n">
        <v>181</v>
      </c>
      <c r="C6" s="21" t="n">
        <v>2938</v>
      </c>
      <c r="D6" s="21" t="n">
        <v>6974</v>
      </c>
      <c r="E6" s="21"/>
      <c r="F6" s="21"/>
      <c r="G6" s="21"/>
      <c r="H6" s="0" t="n">
        <f aca="false">SUM(B6:G6)</f>
        <v>10093</v>
      </c>
      <c r="I6" s="22" t="n">
        <f aca="false">B6/$H6</f>
        <v>0.0179332210442881</v>
      </c>
      <c r="J6" s="22" t="n">
        <f aca="false">C6/$H6</f>
        <v>0.291092836619439</v>
      </c>
      <c r="K6" s="22" t="n">
        <f aca="false">D6/$H6</f>
        <v>0.690973942336273</v>
      </c>
      <c r="L6" s="22" t="n">
        <f aca="false">E6/$H6</f>
        <v>0</v>
      </c>
      <c r="M6" s="22" t="n">
        <f aca="false">F6/$H6</f>
        <v>0</v>
      </c>
      <c r="N6" s="22" t="n">
        <f aca="false">G6/$H6</f>
        <v>0</v>
      </c>
      <c r="O6" s="0" t="n">
        <v>0.47419</v>
      </c>
      <c r="P6" s="0" t="n">
        <v>0.15157</v>
      </c>
      <c r="Q6" s="22" t="n">
        <f aca="false">M6+N6</f>
        <v>0</v>
      </c>
      <c r="R6" s="0" t="n">
        <v>13763586921.8</v>
      </c>
    </row>
    <row r="7" customFormat="false" ht="15" hidden="false" customHeight="false" outlineLevel="0" collapsed="false">
      <c r="A7" s="21" t="s">
        <v>36</v>
      </c>
      <c r="B7" s="21" t="n">
        <v>542</v>
      </c>
      <c r="C7" s="21" t="n">
        <v>564</v>
      </c>
      <c r="D7" s="21" t="n">
        <v>1007</v>
      </c>
      <c r="E7" s="21" t="n">
        <v>2208</v>
      </c>
      <c r="F7" s="21" t="n">
        <v>5586</v>
      </c>
      <c r="G7" s="21" t="n">
        <v>187</v>
      </c>
      <c r="H7" s="0" t="n">
        <f aca="false">SUM(B7:G7)</f>
        <v>10094</v>
      </c>
      <c r="I7" s="22" t="n">
        <f aca="false">B7/$H7</f>
        <v>0.0536952645135724</v>
      </c>
      <c r="J7" s="22" t="n">
        <f aca="false">C7/$H7</f>
        <v>0.0558747770953041</v>
      </c>
      <c r="K7" s="22" t="n">
        <f aca="false">D7/$H7</f>
        <v>0.0997622349910838</v>
      </c>
      <c r="L7" s="22" t="n">
        <f aca="false">E7/$H7</f>
        <v>0.218743808202893</v>
      </c>
      <c r="M7" s="22" t="n">
        <f aca="false">F7/$H7</f>
        <v>0.553398058252427</v>
      </c>
      <c r="N7" s="22" t="n">
        <f aca="false">G7/$H7</f>
        <v>0.0185258569447196</v>
      </c>
      <c r="O7" s="0" t="n">
        <v>10.52988</v>
      </c>
      <c r="P7" s="0" t="n">
        <v>1.36228</v>
      </c>
      <c r="Q7" s="22" t="n">
        <f aca="false">M7+N7</f>
        <v>0.571923915197147</v>
      </c>
      <c r="R7" s="0" t="n">
        <v>319623585.811</v>
      </c>
    </row>
    <row r="8" customFormat="false" ht="15" hidden="false" customHeight="false" outlineLevel="0" collapsed="false">
      <c r="A8" s="21" t="s">
        <v>23</v>
      </c>
      <c r="B8" s="21" t="n">
        <v>3308</v>
      </c>
      <c r="C8" s="21" t="n">
        <v>536</v>
      </c>
      <c r="D8" s="21" t="n">
        <v>3446</v>
      </c>
      <c r="E8" s="21" t="n">
        <v>2154</v>
      </c>
      <c r="F8" s="21" t="n">
        <v>663</v>
      </c>
      <c r="G8" s="21"/>
      <c r="H8" s="0" t="n">
        <f aca="false">SUM(B8:G8)</f>
        <v>10107</v>
      </c>
      <c r="I8" s="22" t="n">
        <f aca="false">B8/$H8</f>
        <v>0.327297912337984</v>
      </c>
      <c r="J8" s="22" t="n">
        <f aca="false">C8/$H8</f>
        <v>0.0530325516968438</v>
      </c>
      <c r="K8" s="22" t="n">
        <f aca="false">D8/$H8</f>
        <v>0.340951815573365</v>
      </c>
      <c r="L8" s="22" t="n">
        <f aca="false">E8/$H8</f>
        <v>0.213119620065301</v>
      </c>
      <c r="M8" s="22" t="n">
        <f aca="false">F8/$H8</f>
        <v>0.0655981003265064</v>
      </c>
      <c r="N8" s="22" t="n">
        <f aca="false">G8/$H8</f>
        <v>0</v>
      </c>
      <c r="O8" s="0" t="n">
        <v>2.35692</v>
      </c>
      <c r="P8" s="0" t="n">
        <v>0.3537</v>
      </c>
      <c r="Q8" s="22" t="n">
        <f aca="false">M8+N8</f>
        <v>0.0655981003265064</v>
      </c>
      <c r="R8" s="0" t="n">
        <v>311612700.345</v>
      </c>
    </row>
    <row r="9" customFormat="false" ht="15" hidden="false" customHeight="false" outlineLevel="0" collapsed="false">
      <c r="A9" s="21" t="s">
        <v>22</v>
      </c>
      <c r="B9" s="21" t="n">
        <v>5667</v>
      </c>
      <c r="C9" s="21" t="n">
        <v>210</v>
      </c>
      <c r="D9" s="21" t="n">
        <v>1135</v>
      </c>
      <c r="E9" s="21" t="n">
        <v>2050</v>
      </c>
      <c r="F9" s="21" t="n">
        <v>1039</v>
      </c>
      <c r="G9" s="21"/>
      <c r="H9" s="0" t="n">
        <f aca="false">SUM(B9:G9)</f>
        <v>10101</v>
      </c>
      <c r="I9" s="22" t="n">
        <f aca="false">B9/$H9</f>
        <v>0.561033561033561</v>
      </c>
      <c r="J9" s="22" t="n">
        <f aca="false">C9/$H9</f>
        <v>0.0207900207900208</v>
      </c>
      <c r="K9" s="22" t="n">
        <f aca="false">D9/$H9</f>
        <v>0.112365112365112</v>
      </c>
      <c r="L9" s="22" t="n">
        <f aca="false">E9/$H9</f>
        <v>0.202950202950203</v>
      </c>
      <c r="M9" s="22" t="n">
        <f aca="false">F9/$H9</f>
        <v>0.102861102861103</v>
      </c>
      <c r="N9" s="22" t="n">
        <f aca="false">G9/$H9</f>
        <v>0</v>
      </c>
      <c r="O9" s="0" t="n">
        <v>2.67772</v>
      </c>
      <c r="P9" s="0" t="n">
        <v>0.33376</v>
      </c>
      <c r="Q9" s="22" t="n">
        <f aca="false">M9+N9</f>
        <v>0.102861102861103</v>
      </c>
      <c r="R9" s="0" t="n">
        <v>136097898.29</v>
      </c>
    </row>
    <row r="10" customFormat="false" ht="15" hidden="false" customHeight="false" outlineLevel="0" collapsed="false">
      <c r="A10" s="21" t="s">
        <v>19</v>
      </c>
      <c r="B10" s="21" t="n">
        <v>2906</v>
      </c>
      <c r="C10" s="21" t="n">
        <v>893</v>
      </c>
      <c r="D10" s="21" t="n">
        <v>4542</v>
      </c>
      <c r="E10" s="21" t="n">
        <v>1352</v>
      </c>
      <c r="F10" s="21" t="n">
        <v>362</v>
      </c>
      <c r="G10" s="21"/>
      <c r="H10" s="0" t="n">
        <f aca="false">SUM(B10:G10)</f>
        <v>10055</v>
      </c>
      <c r="I10" s="22" t="n">
        <f aca="false">B10/$H10</f>
        <v>0.289010442565888</v>
      </c>
      <c r="J10" s="22" t="n">
        <f aca="false">C10/$H10</f>
        <v>0.0888115365489806</v>
      </c>
      <c r="K10" s="22" t="n">
        <f aca="false">D10/$H10</f>
        <v>0.451715564395823</v>
      </c>
      <c r="L10" s="22" t="n">
        <f aca="false">E10/$H10</f>
        <v>0.13446046742914</v>
      </c>
      <c r="M10" s="22" t="n">
        <f aca="false">F10/$H10</f>
        <v>0.0360019890601691</v>
      </c>
      <c r="N10" s="22" t="n">
        <f aca="false">G10/$H10</f>
        <v>0</v>
      </c>
      <c r="O10" s="0" t="n">
        <v>2.47061</v>
      </c>
      <c r="P10" s="0" t="n">
        <v>0.27348</v>
      </c>
      <c r="Q10" s="22" t="n">
        <f aca="false">M10+N10</f>
        <v>0.0360019890601691</v>
      </c>
      <c r="R10" s="0" t="n">
        <v>1446302120.72</v>
      </c>
    </row>
    <row r="11" customFormat="false" ht="15" hidden="false" customHeight="false" outlineLevel="0" collapsed="false">
      <c r="A11" s="21" t="s">
        <v>16</v>
      </c>
      <c r="B11" s="21" t="n">
        <v>1555</v>
      </c>
      <c r="C11" s="21" t="n">
        <v>2373</v>
      </c>
      <c r="D11" s="21" t="n">
        <v>5647</v>
      </c>
      <c r="E11" s="21" t="n">
        <v>546</v>
      </c>
      <c r="F11" s="21" t="n">
        <v>4</v>
      </c>
      <c r="G11" s="21"/>
      <c r="H11" s="0" t="n">
        <f aca="false">SUM(B11:G11)</f>
        <v>10125</v>
      </c>
      <c r="I11" s="22" t="n">
        <f aca="false">B11/$H11</f>
        <v>0.15358024691358</v>
      </c>
      <c r="J11" s="22" t="n">
        <f aca="false">C11/$H11</f>
        <v>0.23437037037037</v>
      </c>
      <c r="K11" s="22" t="n">
        <f aca="false">D11/$H11</f>
        <v>0.557728395061728</v>
      </c>
      <c r="L11" s="22" t="n">
        <f aca="false">E11/$H11</f>
        <v>0.0539259259259259</v>
      </c>
      <c r="M11" s="22" t="n">
        <f aca="false">F11/$H11</f>
        <v>0.000395061728395062</v>
      </c>
      <c r="N11" s="22" t="n">
        <f aca="false">G11/$H11</f>
        <v>0</v>
      </c>
      <c r="O11" s="0" t="n">
        <v>1.02201</v>
      </c>
      <c r="P11" s="0" t="n">
        <v>0.17212</v>
      </c>
      <c r="Q11" s="22" t="n">
        <f aca="false">M11+N11</f>
        <v>0.000395061728395062</v>
      </c>
      <c r="R11" s="0" t="n">
        <v>3208930472.84</v>
      </c>
    </row>
    <row r="12" customFormat="false" ht="15" hidden="false" customHeight="false" outlineLevel="0" collapsed="false">
      <c r="A12" s="21" t="s">
        <v>31</v>
      </c>
      <c r="B12" s="21" t="n">
        <v>7222</v>
      </c>
      <c r="C12" s="21" t="n">
        <v>28</v>
      </c>
      <c r="D12" s="21" t="n">
        <v>101</v>
      </c>
      <c r="E12" s="21" t="n">
        <v>171</v>
      </c>
      <c r="F12" s="21" t="n">
        <v>2145</v>
      </c>
      <c r="G12" s="21" t="n">
        <v>384</v>
      </c>
      <c r="H12" s="0" t="n">
        <f aca="false">SUM(B12:G12)</f>
        <v>10051</v>
      </c>
      <c r="I12" s="22" t="n">
        <f aca="false">B12/$H12</f>
        <v>0.718535469107551</v>
      </c>
      <c r="J12" s="22" t="n">
        <f aca="false">C12/$H12</f>
        <v>0.00278579245846184</v>
      </c>
      <c r="K12" s="22" t="n">
        <f aca="false">D12/$H12</f>
        <v>0.0100487513680231</v>
      </c>
      <c r="L12" s="22" t="n">
        <f aca="false">E12/$H12</f>
        <v>0.0170132325141777</v>
      </c>
      <c r="M12" s="22" t="n">
        <f aca="false">F12/$H12</f>
        <v>0.213411600835738</v>
      </c>
      <c r="N12" s="22" t="n">
        <f aca="false">G12/$H12</f>
        <v>0.0382051537160482</v>
      </c>
      <c r="O12" s="0" t="n">
        <v>8.88708</v>
      </c>
      <c r="P12" s="0" t="n">
        <v>0.88437</v>
      </c>
      <c r="Q12" s="22" t="n">
        <f aca="false">M12+N12</f>
        <v>0.251616754551786</v>
      </c>
      <c r="R12" s="0" t="n">
        <v>5171055.70228</v>
      </c>
    </row>
    <row r="13" customFormat="false" ht="15" hidden="false" customHeight="false" outlineLevel="0" collapsed="false">
      <c r="A13" s="21" t="s">
        <v>29</v>
      </c>
      <c r="B13" s="21" t="n">
        <v>5499</v>
      </c>
      <c r="C13" s="21" t="n">
        <v>134</v>
      </c>
      <c r="D13" s="21" t="n">
        <v>664</v>
      </c>
      <c r="E13" s="21" t="n">
        <v>811</v>
      </c>
      <c r="F13" s="21" t="n">
        <v>2755</v>
      </c>
      <c r="G13" s="21" t="n">
        <v>214</v>
      </c>
      <c r="H13" s="0" t="n">
        <f aca="false">SUM(B13:G13)</f>
        <v>10077</v>
      </c>
      <c r="I13" s="22" t="n">
        <f aca="false">B13/$H13</f>
        <v>0.545698124441798</v>
      </c>
      <c r="J13" s="22" t="n">
        <f aca="false">C13/$H13</f>
        <v>0.0132976084152029</v>
      </c>
      <c r="K13" s="22" t="n">
        <f aca="false">D13/$H13</f>
        <v>0.0658926267738414</v>
      </c>
      <c r="L13" s="22" t="n">
        <f aca="false">E13/$H13</f>
        <v>0.0804803016770864</v>
      </c>
      <c r="M13" s="22" t="n">
        <f aca="false">F13/$H13</f>
        <v>0.273394859581225</v>
      </c>
      <c r="N13" s="22" t="n">
        <f aca="false">G13/$H13</f>
        <v>0.0212364791108465</v>
      </c>
      <c r="O13" s="0" t="n">
        <v>11.11105</v>
      </c>
      <c r="P13" s="0" t="n">
        <v>0.80328</v>
      </c>
      <c r="Q13" s="22" t="n">
        <f aca="false">M13+N13</f>
        <v>0.294631338692071</v>
      </c>
      <c r="R13" s="0" t="n">
        <v>43076393.5972</v>
      </c>
    </row>
    <row r="14" customFormat="false" ht="15" hidden="false" customHeight="false" outlineLevel="0" collapsed="false">
      <c r="A14" s="21" t="s">
        <v>27</v>
      </c>
      <c r="B14" s="21" t="n">
        <v>2497</v>
      </c>
      <c r="C14" s="21" t="n">
        <v>356</v>
      </c>
      <c r="D14" s="21" t="n">
        <v>2132</v>
      </c>
      <c r="E14" s="21" t="n">
        <v>3623</v>
      </c>
      <c r="F14" s="21" t="n">
        <v>1476</v>
      </c>
      <c r="G14" s="21"/>
      <c r="H14" s="0" t="n">
        <f aca="false">SUM(B14:G14)</f>
        <v>10084</v>
      </c>
      <c r="I14" s="22" t="n">
        <f aca="false">B14/$H14</f>
        <v>0.24761999206664</v>
      </c>
      <c r="J14" s="22" t="n">
        <f aca="false">C14/$H14</f>
        <v>0.0353034510115034</v>
      </c>
      <c r="K14" s="22" t="n">
        <f aca="false">D14/$H14</f>
        <v>0.211424038080127</v>
      </c>
      <c r="L14" s="22" t="n">
        <f aca="false">E14/$H14</f>
        <v>0.359282030940103</v>
      </c>
      <c r="M14" s="22" t="n">
        <f aca="false">F14/$H14</f>
        <v>0.146370487901626</v>
      </c>
      <c r="N14" s="22" t="n">
        <f aca="false">G14/$H14</f>
        <v>0</v>
      </c>
      <c r="O14" s="0" t="n">
        <v>2.24007</v>
      </c>
      <c r="P14" s="0" t="n">
        <v>0.51786</v>
      </c>
      <c r="Q14" s="22" t="n">
        <f aca="false">M14+N14</f>
        <v>0.146370487901626</v>
      </c>
      <c r="R14" s="0" t="n">
        <v>189443011.585</v>
      </c>
    </row>
    <row r="15" customFormat="false" ht="15" hidden="false" customHeight="false" outlineLevel="0" collapsed="false">
      <c r="A15" s="21" t="s">
        <v>18</v>
      </c>
      <c r="B15" s="21" t="n">
        <v>872</v>
      </c>
      <c r="C15" s="21" t="n">
        <v>2607</v>
      </c>
      <c r="D15" s="21" t="n">
        <v>5924</v>
      </c>
      <c r="E15" s="21" t="n">
        <v>597</v>
      </c>
      <c r="F15" s="21" t="n">
        <v>136</v>
      </c>
      <c r="G15" s="21"/>
      <c r="H15" s="0" t="n">
        <f aca="false">SUM(B15:G15)</f>
        <v>10136</v>
      </c>
      <c r="I15" s="22" t="n">
        <f aca="false">B15/$H15</f>
        <v>0.0860299921073402</v>
      </c>
      <c r="J15" s="22" t="n">
        <f aca="false">C15/$H15</f>
        <v>0.257202052091555</v>
      </c>
      <c r="K15" s="22" t="n">
        <f aca="false">D15/$H15</f>
        <v>0.584451460142068</v>
      </c>
      <c r="L15" s="22" t="n">
        <f aca="false">E15/$H15</f>
        <v>0.0588989739542226</v>
      </c>
      <c r="M15" s="22" t="n">
        <f aca="false">F15/$H15</f>
        <v>0.0134175217048145</v>
      </c>
      <c r="N15" s="22" t="n">
        <f aca="false">G15/$H15</f>
        <v>0</v>
      </c>
      <c r="O15" s="0" t="n">
        <v>1.47605</v>
      </c>
      <c r="P15" s="0" t="n">
        <v>0.21628</v>
      </c>
      <c r="Q15" s="22" t="n">
        <f aca="false">M15+N15</f>
        <v>0.0134175217048145</v>
      </c>
      <c r="R15" s="0" t="n">
        <v>6049581176.77</v>
      </c>
    </row>
    <row r="16" customFormat="false" ht="15" hidden="false" customHeight="false" outlineLevel="0" collapsed="false">
      <c r="A16" s="21" t="s">
        <v>20</v>
      </c>
      <c r="B16" s="21" t="n">
        <v>594</v>
      </c>
      <c r="C16" s="21" t="n">
        <v>2271</v>
      </c>
      <c r="D16" s="21" t="n">
        <v>5704</v>
      </c>
      <c r="E16" s="21" t="n">
        <v>1126</v>
      </c>
      <c r="F16" s="21" t="n">
        <v>395</v>
      </c>
      <c r="G16" s="21"/>
      <c r="H16" s="0" t="n">
        <f aca="false">SUM(B16:G16)</f>
        <v>10090</v>
      </c>
      <c r="I16" s="22" t="n">
        <f aca="false">B16/$H16</f>
        <v>0.0588701684836472</v>
      </c>
      <c r="J16" s="22" t="n">
        <f aca="false">C16/$H16</f>
        <v>0.225074331020813</v>
      </c>
      <c r="K16" s="22" t="n">
        <f aca="false">D16/$H16</f>
        <v>0.565312190287413</v>
      </c>
      <c r="L16" s="22" t="n">
        <f aca="false">E16/$H16</f>
        <v>0.111595639246779</v>
      </c>
      <c r="M16" s="22" t="n">
        <f aca="false">F16/$H16</f>
        <v>0.0391476709613479</v>
      </c>
      <c r="N16" s="22" t="n">
        <f aca="false">G16/$H16</f>
        <v>0</v>
      </c>
      <c r="O16" s="0" t="n">
        <v>4.33607</v>
      </c>
      <c r="P16" s="0" t="n">
        <v>0.32369</v>
      </c>
      <c r="Q16" s="22" t="n">
        <f aca="false">M16+N16</f>
        <v>0.0391476709613479</v>
      </c>
      <c r="R16" s="0" t="n">
        <v>423755930.05</v>
      </c>
    </row>
    <row r="17" customFormat="false" ht="15" hidden="false" customHeight="false" outlineLevel="0" collapsed="false">
      <c r="A17" s="21" t="s">
        <v>24</v>
      </c>
      <c r="B17" s="21" t="n">
        <v>2572</v>
      </c>
      <c r="C17" s="21" t="n">
        <v>674</v>
      </c>
      <c r="D17" s="21" t="n">
        <v>3456</v>
      </c>
      <c r="E17" s="21" t="n">
        <v>3047</v>
      </c>
      <c r="F17" s="21" t="n">
        <v>379</v>
      </c>
      <c r="G17" s="21"/>
      <c r="H17" s="0" t="n">
        <f aca="false">SUM(B17:G17)</f>
        <v>10128</v>
      </c>
      <c r="I17" s="22" t="n">
        <f aca="false">B17/$H17</f>
        <v>0.253949447077409</v>
      </c>
      <c r="J17" s="22" t="n">
        <f aca="false">C17/$H17</f>
        <v>0.0665481832543444</v>
      </c>
      <c r="K17" s="22" t="n">
        <f aca="false">D17/$H17</f>
        <v>0.341232227488152</v>
      </c>
      <c r="L17" s="22" t="n">
        <f aca="false">E17/$H17</f>
        <v>0.300849131121643</v>
      </c>
      <c r="M17" s="22" t="n">
        <f aca="false">F17/$H17</f>
        <v>0.0374210110584518</v>
      </c>
      <c r="N17" s="22" t="n">
        <f aca="false">G17/$H17</f>
        <v>0</v>
      </c>
      <c r="O17" s="0" t="n">
        <v>1.86006</v>
      </c>
      <c r="P17" s="0" t="n">
        <v>0.36932</v>
      </c>
      <c r="Q17" s="22" t="n">
        <f aca="false">M17+N17</f>
        <v>0.0374210110584518</v>
      </c>
      <c r="R17" s="0" t="n">
        <v>434529088.048</v>
      </c>
    </row>
    <row r="18" customFormat="false" ht="15" hidden="false" customHeight="false" outlineLevel="0" collapsed="false">
      <c r="A18" s="21" t="s">
        <v>28</v>
      </c>
      <c r="B18" s="21"/>
      <c r="C18" s="21" t="n">
        <v>270</v>
      </c>
      <c r="D18" s="21" t="n">
        <v>3536</v>
      </c>
      <c r="E18" s="21" t="n">
        <v>5425</v>
      </c>
      <c r="F18" s="21" t="n">
        <v>804</v>
      </c>
      <c r="G18" s="21"/>
      <c r="H18" s="0" t="n">
        <f aca="false">SUM(B18:G18)</f>
        <v>10035</v>
      </c>
      <c r="I18" s="22" t="n">
        <f aca="false">B18/$H18</f>
        <v>0</v>
      </c>
      <c r="J18" s="22" t="n">
        <f aca="false">C18/$H18</f>
        <v>0.0269058295964126</v>
      </c>
      <c r="K18" s="22" t="n">
        <f aca="false">D18/$H18</f>
        <v>0.352366716492277</v>
      </c>
      <c r="L18" s="22" t="n">
        <f aca="false">E18/$H18</f>
        <v>0.540607872446437</v>
      </c>
      <c r="M18" s="22" t="n">
        <f aca="false">F18/$H18</f>
        <v>0.0801195814648729</v>
      </c>
      <c r="N18" s="22" t="n">
        <f aca="false">G18/$H18</f>
        <v>0</v>
      </c>
      <c r="O18" s="0" t="n">
        <v>1.44753</v>
      </c>
      <c r="P18" s="0" t="n">
        <v>0.58013</v>
      </c>
      <c r="Q18" s="22" t="n">
        <f aca="false">M18+N18</f>
        <v>0.0801195814648729</v>
      </c>
      <c r="R18" s="0" t="n">
        <v>6425473038.74</v>
      </c>
    </row>
    <row r="19" customFormat="false" ht="15" hidden="false" customHeight="false" outlineLevel="0" collapsed="false">
      <c r="A19" s="21" t="s">
        <v>17</v>
      </c>
      <c r="B19" s="21" t="n">
        <v>5068</v>
      </c>
      <c r="C19" s="21" t="n">
        <v>700</v>
      </c>
      <c r="D19" s="21" t="n">
        <v>3153</v>
      </c>
      <c r="E19" s="21" t="n">
        <v>1119</v>
      </c>
      <c r="F19" s="21" t="n">
        <v>87</v>
      </c>
      <c r="G19" s="21"/>
      <c r="H19" s="0" t="n">
        <f aca="false">SUM(B19:G19)</f>
        <v>10127</v>
      </c>
      <c r="I19" s="22" t="n">
        <f aca="false">B19/$H19</f>
        <v>0.500444356670287</v>
      </c>
      <c r="J19" s="22" t="n">
        <f aca="false">C19/$H19</f>
        <v>0.0691221487113657</v>
      </c>
      <c r="K19" s="22" t="n">
        <f aca="false">D19/$H19</f>
        <v>0.311345906981337</v>
      </c>
      <c r="L19" s="22" t="n">
        <f aca="false">E19/$H19</f>
        <v>0.110496692011455</v>
      </c>
      <c r="M19" s="22" t="n">
        <f aca="false">F19/$H19</f>
        <v>0.00859089562555545</v>
      </c>
      <c r="N19" s="22" t="n">
        <f aca="false">G19/$H19</f>
        <v>0</v>
      </c>
      <c r="O19" s="0" t="n">
        <v>1.21168</v>
      </c>
      <c r="P19" s="0" t="n">
        <v>0.18113</v>
      </c>
      <c r="Q19" s="22" t="n">
        <f aca="false">M19+N19</f>
        <v>0.00859089562555545</v>
      </c>
      <c r="R19" s="0" t="n">
        <v>956825359.64</v>
      </c>
    </row>
    <row r="20" customFormat="false" ht="15" hidden="false" customHeight="false" outlineLevel="0" collapsed="false">
      <c r="A20" s="21" t="s">
        <v>11</v>
      </c>
      <c r="B20" s="21" t="n">
        <v>6808</v>
      </c>
      <c r="C20" s="21" t="n">
        <v>1135</v>
      </c>
      <c r="D20" s="21" t="n">
        <v>2033</v>
      </c>
      <c r="E20" s="21" t="n">
        <v>100</v>
      </c>
      <c r="F20" s="21"/>
      <c r="G20" s="21"/>
      <c r="H20" s="0" t="n">
        <f aca="false">SUM(B20:G20)</f>
        <v>10076</v>
      </c>
      <c r="I20" s="22" t="n">
        <f aca="false">B20/$H20</f>
        <v>0.675664946407304</v>
      </c>
      <c r="J20" s="22" t="n">
        <f aca="false">C20/$H20</f>
        <v>0.112643906312029</v>
      </c>
      <c r="K20" s="22" t="n">
        <f aca="false">D20/$H20</f>
        <v>0.201766574037316</v>
      </c>
      <c r="L20" s="22" t="n">
        <f aca="false">E20/$H20</f>
        <v>0.00992457324335054</v>
      </c>
      <c r="M20" s="22" t="n">
        <f aca="false">F20/$H20</f>
        <v>0</v>
      </c>
      <c r="N20" s="22" t="n">
        <f aca="false">G20/$H20</f>
        <v>0</v>
      </c>
      <c r="O20" s="0" t="n">
        <v>0.6451</v>
      </c>
      <c r="P20" s="0" t="n">
        <v>0.05531</v>
      </c>
      <c r="Q20" s="22" t="n">
        <f aca="false">M20+N20</f>
        <v>0</v>
      </c>
      <c r="R20" s="0" t="n">
        <v>2500912211.09</v>
      </c>
    </row>
    <row r="21" customFormat="false" ht="15" hidden="false" customHeight="false" outlineLevel="0" collapsed="false">
      <c r="A21" s="21" t="s">
        <v>9</v>
      </c>
      <c r="B21" s="21" t="n">
        <v>6297</v>
      </c>
      <c r="C21" s="21" t="n">
        <v>1609</v>
      </c>
      <c r="D21" s="21" t="n">
        <v>2173</v>
      </c>
      <c r="E21" s="21"/>
      <c r="F21" s="21"/>
      <c r="G21" s="21"/>
      <c r="H21" s="0" t="n">
        <f aca="false">SUM(B21:G21)</f>
        <v>10079</v>
      </c>
      <c r="I21" s="22" t="n">
        <f aca="false">B21/$H21</f>
        <v>0.624764361543804</v>
      </c>
      <c r="J21" s="22" t="n">
        <f aca="false">C21/$H21</f>
        <v>0.15963885306082</v>
      </c>
      <c r="K21" s="22" t="n">
        <f aca="false">D21/$H21</f>
        <v>0.215596785395376</v>
      </c>
      <c r="L21" s="22" t="n">
        <f aca="false">E21/$H21</f>
        <v>0</v>
      </c>
      <c r="M21" s="22" t="n">
        <f aca="false">F21/$H21</f>
        <v>0</v>
      </c>
      <c r="N21" s="22" t="n">
        <f aca="false">G21/$H21</f>
        <v>0</v>
      </c>
      <c r="O21" s="0" t="n">
        <v>0.48907</v>
      </c>
      <c r="P21" s="0" t="n">
        <v>0.05239</v>
      </c>
      <c r="Q21" s="22" t="n">
        <f aca="false">M21+N21</f>
        <v>0</v>
      </c>
      <c r="R21" s="0" t="n">
        <v>3699577306.96</v>
      </c>
    </row>
    <row r="22" customFormat="false" ht="15" hidden="false" customHeight="false" outlineLevel="0" collapsed="false">
      <c r="A22" s="21" t="s">
        <v>21</v>
      </c>
      <c r="B22" s="21" t="n">
        <v>9333</v>
      </c>
      <c r="C22" s="21"/>
      <c r="D22" s="21" t="n">
        <v>4</v>
      </c>
      <c r="E22" s="21" t="n">
        <v>13</v>
      </c>
      <c r="F22" s="21" t="n">
        <v>322</v>
      </c>
      <c r="G22" s="21" t="n">
        <v>352</v>
      </c>
      <c r="H22" s="0" t="n">
        <f aca="false">SUM(B22:G22)</f>
        <v>10024</v>
      </c>
      <c r="I22" s="22" t="n">
        <f aca="false">B22/$H22</f>
        <v>0.931065442936951</v>
      </c>
      <c r="J22" s="22" t="n">
        <f aca="false">C22/$H22</f>
        <v>0</v>
      </c>
      <c r="K22" s="22" t="n">
        <f aca="false">D22/$H22</f>
        <v>0.000399042298483639</v>
      </c>
      <c r="L22" s="22" t="n">
        <f aca="false">E22/$H22</f>
        <v>0.00129688747007183</v>
      </c>
      <c r="M22" s="22" t="n">
        <f aca="false">F22/$H22</f>
        <v>0.032122905027933</v>
      </c>
      <c r="N22" s="22" t="n">
        <f aca="false">G22/$H22</f>
        <v>0.0351157222665603</v>
      </c>
      <c r="O22" s="0" t="n">
        <v>9.26956</v>
      </c>
      <c r="P22" s="0" t="n">
        <v>0.33332</v>
      </c>
      <c r="Q22" s="22" t="n">
        <f aca="false">M22+N22</f>
        <v>0.0672386272944932</v>
      </c>
      <c r="R22" s="0" t="n">
        <v>1916681.37652</v>
      </c>
    </row>
    <row r="23" customFormat="false" ht="15" hidden="false" customHeight="false" outlineLevel="0" collapsed="false">
      <c r="A23" s="21" t="s">
        <v>26</v>
      </c>
      <c r="B23" s="21" t="n">
        <v>4961</v>
      </c>
      <c r="C23" s="21" t="n">
        <v>402</v>
      </c>
      <c r="D23" s="21" t="n">
        <v>1429</v>
      </c>
      <c r="E23" s="21" t="n">
        <v>1601</v>
      </c>
      <c r="F23" s="21" t="n">
        <v>1678</v>
      </c>
      <c r="G23" s="21"/>
      <c r="H23" s="0" t="n">
        <f aca="false">SUM(B23:G23)</f>
        <v>10071</v>
      </c>
      <c r="I23" s="22" t="n">
        <f aca="false">B23/$H23</f>
        <v>0.492602522093139</v>
      </c>
      <c r="J23" s="22" t="n">
        <f aca="false">C23/$H23</f>
        <v>0.0399165921954126</v>
      </c>
      <c r="K23" s="22" t="n">
        <f aca="false">D23/$H23</f>
        <v>0.141892562804091</v>
      </c>
      <c r="L23" s="22" t="n">
        <f aca="false">E23/$H23</f>
        <v>0.158971303743422</v>
      </c>
      <c r="M23" s="22" t="n">
        <f aca="false">F23/$H23</f>
        <v>0.166617019163936</v>
      </c>
      <c r="N23" s="22" t="n">
        <f aca="false">G23/$H23</f>
        <v>0</v>
      </c>
      <c r="O23" s="0" t="n">
        <v>2.57712</v>
      </c>
      <c r="P23" s="0" t="n">
        <v>0.42043</v>
      </c>
      <c r="Q23" s="22" t="n">
        <f aca="false">M23+N23</f>
        <v>0.166617019163936</v>
      </c>
      <c r="R23" s="0" t="n">
        <v>107752712.824</v>
      </c>
    </row>
    <row r="24" customFormat="false" ht="15" hidden="false" customHeight="false" outlineLevel="0" collapsed="false">
      <c r="A24" s="21" t="s">
        <v>30</v>
      </c>
      <c r="B24" s="21" t="n">
        <v>325</v>
      </c>
      <c r="C24" s="21" t="n">
        <v>275</v>
      </c>
      <c r="D24" s="21" t="n">
        <v>1898</v>
      </c>
      <c r="E24" s="21" t="n">
        <v>4083</v>
      </c>
      <c r="F24" s="21" t="n">
        <v>3468</v>
      </c>
      <c r="G24" s="21"/>
      <c r="H24" s="0" t="n">
        <f aca="false">SUM(B24:G24)</f>
        <v>10049</v>
      </c>
      <c r="I24" s="22" t="n">
        <f aca="false">B24/$H24</f>
        <v>0.0323415265200517</v>
      </c>
      <c r="J24" s="22" t="n">
        <f aca="false">C24/$H24</f>
        <v>0.0273659070554284</v>
      </c>
      <c r="K24" s="22" t="n">
        <f aca="false">D24/$H24</f>
        <v>0.188874514877102</v>
      </c>
      <c r="L24" s="22" t="n">
        <f aca="false">E24/$H24</f>
        <v>0.406309085481142</v>
      </c>
      <c r="M24" s="22" t="n">
        <f aca="false">F24/$H24</f>
        <v>0.345108966066275</v>
      </c>
      <c r="N24" s="22" t="n">
        <f aca="false">G24/$H24</f>
        <v>0</v>
      </c>
      <c r="O24" s="0" t="n">
        <v>2.56753</v>
      </c>
      <c r="P24" s="0" t="n">
        <v>0.85111</v>
      </c>
      <c r="Q24" s="22" t="n">
        <f aca="false">M24+N24</f>
        <v>0.345108966066275</v>
      </c>
      <c r="R24" s="0" t="n">
        <v>290827441.311</v>
      </c>
    </row>
    <row r="25" customFormat="false" ht="15" hidden="false" customHeight="false" outlineLevel="0" collapsed="false">
      <c r="A25" s="21" t="s">
        <v>37</v>
      </c>
      <c r="B25" s="21" t="n">
        <v>7356</v>
      </c>
      <c r="C25" s="21" t="n">
        <v>9</v>
      </c>
      <c r="D25" s="21" t="n">
        <v>41</v>
      </c>
      <c r="E25" s="21" t="n">
        <v>61</v>
      </c>
      <c r="F25" s="21" t="n">
        <v>1054</v>
      </c>
      <c r="G25" s="21" t="n">
        <v>1515</v>
      </c>
      <c r="H25" s="0" t="n">
        <f aca="false">SUM(B25:G25)</f>
        <v>10036</v>
      </c>
      <c r="I25" s="22" t="n">
        <f aca="false">B25/$H25</f>
        <v>0.732961339178956</v>
      </c>
      <c r="J25" s="22" t="n">
        <f aca="false">C25/$H25</f>
        <v>0.000896771622160223</v>
      </c>
      <c r="K25" s="22" t="n">
        <f aca="false">D25/$H25</f>
        <v>0.00408529294539657</v>
      </c>
      <c r="L25" s="22" t="n">
        <f aca="false">E25/$H25</f>
        <v>0.00607811877241929</v>
      </c>
      <c r="M25" s="22" t="n">
        <f aca="false">F25/$H25</f>
        <v>0.105021921084097</v>
      </c>
      <c r="N25" s="22" t="n">
        <f aca="false">G25/$H25</f>
        <v>0.150956556396971</v>
      </c>
      <c r="O25" s="0" t="n">
        <v>15.9471</v>
      </c>
      <c r="P25" s="0" t="n">
        <v>1.43353</v>
      </c>
      <c r="Q25" s="22" t="n">
        <f aca="false">M25+N25</f>
        <v>0.255978477481068</v>
      </c>
      <c r="R25" s="0" t="n">
        <v>1705792.43821</v>
      </c>
    </row>
    <row r="26" customFormat="false" ht="15" hidden="false" customHeight="false" outlineLevel="0" collapsed="false">
      <c r="A26" s="21" t="s">
        <v>32</v>
      </c>
      <c r="B26" s="21" t="n">
        <v>325</v>
      </c>
      <c r="C26" s="21" t="n">
        <v>306</v>
      </c>
      <c r="D26" s="21" t="n">
        <v>2591</v>
      </c>
      <c r="E26" s="21" t="n">
        <v>2191</v>
      </c>
      <c r="F26" s="21" t="n">
        <v>4704</v>
      </c>
      <c r="G26" s="21"/>
      <c r="H26" s="0" t="n">
        <f aca="false">SUM(B26:G26)</f>
        <v>10117</v>
      </c>
      <c r="I26" s="22" t="n">
        <f aca="false">B26/$H26</f>
        <v>0.0321241474745478</v>
      </c>
      <c r="J26" s="22" t="n">
        <f aca="false">C26/$H26</f>
        <v>0.0302461203914204</v>
      </c>
      <c r="K26" s="22" t="n">
        <f aca="false">D26/$H26</f>
        <v>0.256103588020164</v>
      </c>
      <c r="L26" s="22" t="n">
        <f aca="false">E26/$H26</f>
        <v>0.216566175743798</v>
      </c>
      <c r="M26" s="22" t="n">
        <f aca="false">F26/$H26</f>
        <v>0.46495996837007</v>
      </c>
      <c r="N26" s="22" t="n">
        <f aca="false">G26/$H26</f>
        <v>0</v>
      </c>
      <c r="O26" s="0" t="n">
        <v>3.62301</v>
      </c>
      <c r="P26" s="0" t="n">
        <v>1.08509</v>
      </c>
      <c r="Q26" s="22" t="n">
        <f aca="false">M26+N26</f>
        <v>0.46495996837007</v>
      </c>
      <c r="R26" s="0" t="n">
        <v>467978678.672</v>
      </c>
    </row>
    <row r="27" customFormat="false" ht="15" hidden="false" customHeight="false" outlineLevel="0" collapsed="false">
      <c r="A27" s="21" t="s">
        <v>38</v>
      </c>
      <c r="B27" s="21" t="n">
        <v>2</v>
      </c>
      <c r="C27" s="21"/>
      <c r="D27" s="21" t="n">
        <v>71</v>
      </c>
      <c r="E27" s="21" t="n">
        <v>654</v>
      </c>
      <c r="F27" s="21" t="n">
        <v>9020</v>
      </c>
      <c r="G27" s="21" t="n">
        <v>305</v>
      </c>
      <c r="H27" s="0" t="n">
        <f aca="false">SUM(B27:G27)</f>
        <v>10052</v>
      </c>
      <c r="I27" s="22" t="n">
        <f aca="false">B27/$H27</f>
        <v>0.000198965380023876</v>
      </c>
      <c r="J27" s="22" t="n">
        <f aca="false">C27/$H27</f>
        <v>0</v>
      </c>
      <c r="K27" s="22" t="n">
        <f aca="false">D27/$H27</f>
        <v>0.00706327099084759</v>
      </c>
      <c r="L27" s="22" t="n">
        <f aca="false">E27/$H27</f>
        <v>0.0650616792678074</v>
      </c>
      <c r="M27" s="22" t="n">
        <f aca="false">F27/$H27</f>
        <v>0.89733386390768</v>
      </c>
      <c r="N27" s="22" t="n">
        <f aca="false">G27/$H27</f>
        <v>0.0303422204536411</v>
      </c>
      <c r="O27" s="0" t="n">
        <v>8.09459</v>
      </c>
      <c r="P27" s="0" t="n">
        <v>2.54176</v>
      </c>
      <c r="Q27" s="22" t="n">
        <f aca="false">M27+N27</f>
        <v>0.927676084361321</v>
      </c>
      <c r="R27" s="0" t="n">
        <v>607046166.411</v>
      </c>
    </row>
    <row r="28" customFormat="false" ht="15" hidden="false" customHeight="false" outlineLevel="0" collapsed="false">
      <c r="A28" s="21" t="s">
        <v>10</v>
      </c>
      <c r="B28" s="21" t="n">
        <v>7669</v>
      </c>
      <c r="C28" s="21" t="n">
        <v>796</v>
      </c>
      <c r="D28" s="21" t="n">
        <v>1377</v>
      </c>
      <c r="E28" s="21" t="n">
        <v>264</v>
      </c>
      <c r="F28" s="21"/>
      <c r="G28" s="21"/>
      <c r="H28" s="0" t="n">
        <f aca="false">SUM(B28:G28)</f>
        <v>10106</v>
      </c>
      <c r="I28" s="22" t="n">
        <f aca="false">B28/$H28</f>
        <v>0.758856125074213</v>
      </c>
      <c r="J28" s="22" t="n">
        <f aca="false">C28/$H28</f>
        <v>0.0787650900455175</v>
      </c>
      <c r="K28" s="22" t="n">
        <f aca="false">D28/$H28</f>
        <v>0.136255689689294</v>
      </c>
      <c r="L28" s="22" t="n">
        <f aca="false">E28/$H28</f>
        <v>0.0261230951909757</v>
      </c>
      <c r="M28" s="22" t="n">
        <f aca="false">F28/$H28</f>
        <v>0</v>
      </c>
      <c r="N28" s="22" t="n">
        <f aca="false">G28/$H28</f>
        <v>0</v>
      </c>
      <c r="O28" s="0" t="n">
        <v>0.87598</v>
      </c>
      <c r="P28" s="0" t="n">
        <v>0.05461</v>
      </c>
      <c r="Q28" s="22" t="n">
        <f aca="false">M28+N28</f>
        <v>0</v>
      </c>
      <c r="R28" s="0" t="n">
        <v>3503653101.33</v>
      </c>
    </row>
    <row r="29" customFormat="false" ht="15" hidden="false" customHeight="false" outlineLevel="0" collapsed="false">
      <c r="A29" s="21" t="s">
        <v>35</v>
      </c>
      <c r="B29" s="21" t="n">
        <v>9482</v>
      </c>
      <c r="C29" s="21"/>
      <c r="D29" s="21"/>
      <c r="E29" s="21"/>
      <c r="F29" s="21" t="n">
        <v>5</v>
      </c>
      <c r="G29" s="21" t="n">
        <v>495</v>
      </c>
      <c r="H29" s="0" t="n">
        <f aca="false">SUM(B29:G29)</f>
        <v>9982</v>
      </c>
      <c r="I29" s="22" t="n">
        <f aca="false">B29/$H29</f>
        <v>0.949909837707874</v>
      </c>
      <c r="J29" s="22" t="n">
        <f aca="false">C29/$H29</f>
        <v>0</v>
      </c>
      <c r="K29" s="22" t="n">
        <f aca="false">D29/$H29</f>
        <v>0</v>
      </c>
      <c r="L29" s="22" t="n">
        <f aca="false">E29/$H29</f>
        <v>0</v>
      </c>
      <c r="M29" s="22" t="n">
        <f aca="false">F29/$H29</f>
        <v>0.000500901622921258</v>
      </c>
      <c r="N29" s="22" t="n">
        <f aca="false">G29/$H29</f>
        <v>0.0495892606692046</v>
      </c>
      <c r="O29" s="0" t="n">
        <v>37.45262</v>
      </c>
      <c r="P29" s="0" t="n">
        <v>1.13599</v>
      </c>
      <c r="Q29" s="22" t="n">
        <f aca="false">M29+N29</f>
        <v>0.0500901622921258</v>
      </c>
      <c r="R29" s="0" t="n">
        <v>88665.744843</v>
      </c>
    </row>
    <row r="30" customFormat="false" ht="15" hidden="false" customHeight="false" outlineLevel="0" collapsed="false">
      <c r="A30" s="21" t="s">
        <v>34</v>
      </c>
      <c r="B30" s="21" t="n">
        <v>932</v>
      </c>
      <c r="C30" s="21" t="n">
        <v>335</v>
      </c>
      <c r="D30" s="21" t="n">
        <v>1556</v>
      </c>
      <c r="E30" s="21" t="n">
        <v>2490</v>
      </c>
      <c r="F30" s="21" t="n">
        <v>4814</v>
      </c>
      <c r="G30" s="21"/>
      <c r="H30" s="0" t="n">
        <f aca="false">SUM(B30:G30)</f>
        <v>10127</v>
      </c>
      <c r="I30" s="22" t="n">
        <f aca="false">B30/$H30</f>
        <v>0.0920312037128469</v>
      </c>
      <c r="J30" s="22" t="n">
        <f aca="false">C30/$H30</f>
        <v>0.033079885454725</v>
      </c>
      <c r="K30" s="22" t="n">
        <f aca="false">D30/$H30</f>
        <v>0.153648661992693</v>
      </c>
      <c r="L30" s="22" t="n">
        <f aca="false">E30/$H30</f>
        <v>0.245877357559001</v>
      </c>
      <c r="M30" s="22" t="n">
        <f aca="false">F30/$H30</f>
        <v>0.475362891280735</v>
      </c>
      <c r="N30" s="22" t="n">
        <f aca="false">G30/$H30</f>
        <v>0</v>
      </c>
      <c r="O30" s="0" t="n">
        <v>4.6329</v>
      </c>
      <c r="P30" s="0" t="n">
        <v>1.09334</v>
      </c>
      <c r="Q30" s="22" t="n">
        <f aca="false">M30+N30</f>
        <v>0.475362891280735</v>
      </c>
      <c r="R30" s="0" t="n">
        <v>170527006.873</v>
      </c>
    </row>
    <row r="31" customFormat="false" ht="15" hidden="false" customHeight="false" outlineLevel="0" collapsed="false">
      <c r="A31" s="21" t="s">
        <v>14</v>
      </c>
      <c r="B31" s="21" t="n">
        <v>5861</v>
      </c>
      <c r="C31" s="21" t="n">
        <v>730</v>
      </c>
      <c r="D31" s="21" t="n">
        <v>2603</v>
      </c>
      <c r="E31" s="21" t="n">
        <v>1007</v>
      </c>
      <c r="F31" s="21"/>
      <c r="G31" s="21" t="n">
        <v>28</v>
      </c>
      <c r="H31" s="0" t="n">
        <f aca="false">SUM(B31:G31)</f>
        <v>10229</v>
      </c>
      <c r="I31" s="22" t="n">
        <f aca="false">B31/$H31</f>
        <v>0.572978785805064</v>
      </c>
      <c r="J31" s="22" t="n">
        <f aca="false">C31/$H31</f>
        <v>0.0713657248997947</v>
      </c>
      <c r="K31" s="22" t="n">
        <f aca="false">D31/$H31</f>
        <v>0.25447257796461</v>
      </c>
      <c r="L31" s="22" t="n">
        <f aca="false">E31/$H31</f>
        <v>0.0984455958549223</v>
      </c>
      <c r="M31" s="22" t="n">
        <f aca="false">F31/$H31</f>
        <v>0</v>
      </c>
      <c r="N31" s="22" t="n">
        <f aca="false">G31/$H31</f>
        <v>0.00273731547560856</v>
      </c>
      <c r="O31" s="0" t="n">
        <v>1.04846</v>
      </c>
      <c r="P31" s="0" t="n">
        <v>0.14185</v>
      </c>
      <c r="Q31" s="22" t="n">
        <f aca="false">M31+N31</f>
        <v>0.00273731547560856</v>
      </c>
      <c r="R31" s="0" t="n">
        <v>3016483258.27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2017-05-25T17:49:24Z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