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Sheet1!$A$1:$F$31</definedName>
    <definedName function="false" hidden="true" localSheetId="1" name="_xlnm._FilterDatabase" vbProcedure="false">Sheet2!$A$1:$R$1</definedName>
    <definedName function="false" hidden="false" localSheetId="0" name="_xlnm._FilterDatabase" vbProcedure="false">Sheet1!$A$1:$F$30</definedName>
    <definedName function="false" hidden="false" localSheetId="1" name="_xlnm._FilterDatabase" vbProcedure="false">Sheet2!$A$1:$R$1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<sst xmlns="http://schemas.openxmlformats.org/spreadsheetml/2006/main" count="115" uniqueCount="54">
  <si>
    <t xml:space="preserve">Park Name</t>
  </si>
  <si>
    <t xml:space="preserve">MIN</t>
  </si>
  <si>
    <t xml:space="preserve">MAX</t>
  </si>
  <si>
    <t xml:space="preserve">MEAN</t>
  </si>
  <si>
    <t xml:space="preserve">SUM_trailL (m)</t>
  </si>
  <si>
    <t xml:space="preserve">Shape_Area (m2)</t>
  </si>
  <si>
    <t xml:space="preserve">Label</t>
  </si>
  <si>
    <t xml:space="preserve">MOJA</t>
  </si>
  <si>
    <t xml:space="preserve">Low</t>
  </si>
  <si>
    <t xml:space="preserve">LARO</t>
  </si>
  <si>
    <t xml:space="preserve">CRMO</t>
  </si>
  <si>
    <t xml:space="preserve">DEVA</t>
  </si>
  <si>
    <t xml:space="preserve">LAKE</t>
  </si>
  <si>
    <t xml:space="preserve">KALA</t>
  </si>
  <si>
    <t xml:space="preserve">Medium</t>
  </si>
  <si>
    <t xml:space="preserve">NOCA</t>
  </si>
  <si>
    <t xml:space="preserve">HAVO</t>
  </si>
  <si>
    <t xml:space="preserve">JOTR</t>
  </si>
  <si>
    <t xml:space="preserve">CHIS</t>
  </si>
  <si>
    <t xml:space="preserve">OLYM</t>
  </si>
  <si>
    <t xml:space="preserve">LABE</t>
  </si>
  <si>
    <t xml:space="preserve">CRLA</t>
  </si>
  <si>
    <t xml:space="preserve">GRBA</t>
  </si>
  <si>
    <t xml:space="preserve">SEKI</t>
  </si>
  <si>
    <t xml:space="preserve">MORA</t>
  </si>
  <si>
    <t xml:space="preserve">HALE</t>
  </si>
  <si>
    <t xml:space="preserve">WHIS</t>
  </si>
  <si>
    <t xml:space="preserve">YOSE</t>
  </si>
  <si>
    <t xml:space="preserve">LAVO</t>
  </si>
  <si>
    <t xml:space="preserve">PINN</t>
  </si>
  <si>
    <t xml:space="preserve">REDW</t>
  </si>
  <si>
    <t xml:space="preserve">GOGA</t>
  </si>
  <si>
    <t xml:space="preserve">PORE</t>
  </si>
  <si>
    <t xml:space="preserve">SAMO</t>
  </si>
  <si>
    <t xml:space="preserve">High</t>
  </si>
  <si>
    <t xml:space="preserve">PUHO</t>
  </si>
  <si>
    <t xml:space="preserve">KAHO</t>
  </si>
  <si>
    <t xml:space="preserve">ORCA</t>
  </si>
  <si>
    <t xml:space="preserve">CABR</t>
  </si>
  <si>
    <t xml:space="preserve">VALR</t>
  </si>
  <si>
    <t xml:space="preserve">no trail</t>
  </si>
  <si>
    <t xml:space="preserve">extr low</t>
  </si>
  <si>
    <t xml:space="preserve">low density</t>
  </si>
  <si>
    <t xml:space="preserve">medium</t>
  </si>
  <si>
    <t xml:space="preserve">high</t>
  </si>
  <si>
    <t xml:space="preserve">extr high</t>
  </si>
  <si>
    <t xml:space="preserve">TOT pixels</t>
  </si>
  <si>
    <t xml:space="preserve">% class1</t>
  </si>
  <si>
    <t xml:space="preserve">% class2</t>
  </si>
  <si>
    <t xml:space="preserve">% class3</t>
  </si>
  <si>
    <t xml:space="preserve">% class4</t>
  </si>
  <si>
    <t xml:space="preserve">% class5</t>
  </si>
  <si>
    <t xml:space="preserve">% class6</t>
  </si>
  <si>
    <t xml:space="preserve">Class5+6 %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</si>
</sst>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"/>
    <numFmt numFmtId="167" formatCode="0.0000"/>
    <numFmt numFmtId="168" formatCode="#,##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CC00"/>
      </patternFill>
    </fill>
    <fill>
      <patternFill patternType="solid">
        <fgColor rgb="FF00CC00"/>
        <bgColor rgb="FF00B050"/>
      </patternFill>
    </fill>
    <fill>
      <patternFill patternType="solid">
        <fgColor rgb="FFFF9900"/>
        <bgColor rgb="FFFFC0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C00000"/>
      </patternFill>
    </fill>
    <fill>
      <patternFill patternType="solid">
        <fgColor rgb="FFC00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000"/>
      <rgbColor rgb="FFFF9900"/>
      <rgbColor rgb="FFFF6600"/>
      <rgbColor rgb="FF4A7EBB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MAX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Sheet1!$A$2:$A$30</c:f>
              <c:strCache>
                <c:ptCount val="29"/>
                <c:pt idx="0">
                  <c:v>MOJA</c:v>
                </c:pt>
                <c:pt idx="1">
                  <c:v>LARO</c:v>
                </c:pt>
                <c:pt idx="2">
                  <c:v>CRMO</c:v>
                </c:pt>
                <c:pt idx="3">
                  <c:v>DEVA</c:v>
                </c:pt>
                <c:pt idx="4">
                  <c:v>LAKE</c:v>
                </c:pt>
                <c:pt idx="5">
                  <c:v>KALA</c:v>
                </c:pt>
                <c:pt idx="6">
                  <c:v>NOCA</c:v>
                </c:pt>
                <c:pt idx="7">
                  <c:v>HAVO</c:v>
                </c:pt>
                <c:pt idx="8">
                  <c:v>JOTR</c:v>
                </c:pt>
                <c:pt idx="9">
                  <c:v>CHIS</c:v>
                </c:pt>
                <c:pt idx="10">
                  <c:v>OLYM</c:v>
                </c:pt>
                <c:pt idx="11">
                  <c:v>LABE</c:v>
                </c:pt>
                <c:pt idx="12">
                  <c:v>CRLA</c:v>
                </c:pt>
                <c:pt idx="13">
                  <c:v>GRBA</c:v>
                </c:pt>
                <c:pt idx="14">
                  <c:v>SEKI</c:v>
                </c:pt>
                <c:pt idx="15">
                  <c:v>MORA</c:v>
                </c:pt>
                <c:pt idx="16">
                  <c:v>HALE</c:v>
                </c:pt>
                <c:pt idx="17">
                  <c:v>WHIS</c:v>
                </c:pt>
                <c:pt idx="18">
                  <c:v>YOSE</c:v>
                </c:pt>
                <c:pt idx="19">
                  <c:v>LAVO</c:v>
                </c:pt>
                <c:pt idx="20">
                  <c:v>PINN</c:v>
                </c:pt>
                <c:pt idx="21">
                  <c:v>REDW</c:v>
                </c:pt>
                <c:pt idx="22">
                  <c:v>GOGA</c:v>
                </c:pt>
                <c:pt idx="23">
                  <c:v>PORE</c:v>
                </c:pt>
                <c:pt idx="24">
                  <c:v>SAMO</c:v>
                </c:pt>
                <c:pt idx="25">
                  <c:v>PUHO</c:v>
                </c:pt>
                <c:pt idx="26">
                  <c:v>KAHO</c:v>
                </c:pt>
                <c:pt idx="27">
                  <c:v>ORCA</c:v>
                </c:pt>
                <c:pt idx="28">
                  <c:v>CABR</c:v>
                </c:pt>
              </c:strCache>
            </c:str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0.01868</c:v>
                </c:pt>
                <c:pt idx="1">
                  <c:v>0.07645</c:v>
                </c:pt>
                <c:pt idx="2">
                  <c:v>0.06689</c:v>
                </c:pt>
                <c:pt idx="3">
                  <c:v>0.01772</c:v>
                </c:pt>
                <c:pt idx="4">
                  <c:v>0.06687</c:v>
                </c:pt>
                <c:pt idx="5">
                  <c:v>0.76522</c:v>
                </c:pt>
                <c:pt idx="6">
                  <c:v>0.13157</c:v>
                </c:pt>
                <c:pt idx="7">
                  <c:v>0.30875</c:v>
                </c:pt>
                <c:pt idx="8">
                  <c:v>0.27773</c:v>
                </c:pt>
                <c:pt idx="9">
                  <c:v>0.31093</c:v>
                </c:pt>
                <c:pt idx="10">
                  <c:v>0.15709</c:v>
                </c:pt>
                <c:pt idx="11">
                  <c:v>0.24812</c:v>
                </c:pt>
                <c:pt idx="12">
                  <c:v>0.21469</c:v>
                </c:pt>
                <c:pt idx="13">
                  <c:v>0.39802</c:v>
                </c:pt>
                <c:pt idx="14">
                  <c:v>0.40924</c:v>
                </c:pt>
                <c:pt idx="15">
                  <c:v>0.3859</c:v>
                </c:pt>
                <c:pt idx="16">
                  <c:v>0.70304</c:v>
                </c:pt>
                <c:pt idx="17">
                  <c:v>0.82508</c:v>
                </c:pt>
                <c:pt idx="18">
                  <c:v>0.53304</c:v>
                </c:pt>
                <c:pt idx="19">
                  <c:v>0.44682</c:v>
                </c:pt>
                <c:pt idx="20">
                  <c:v>1.04291</c:v>
                </c:pt>
                <c:pt idx="21">
                  <c:v>0.79288</c:v>
                </c:pt>
                <c:pt idx="22">
                  <c:v>1.00007</c:v>
                </c:pt>
                <c:pt idx="23">
                  <c:v>0.87732</c:v>
                </c:pt>
                <c:pt idx="24">
                  <c:v>0.86055</c:v>
                </c:pt>
                <c:pt idx="25">
                  <c:v>5.81465</c:v>
                </c:pt>
                <c:pt idx="26">
                  <c:v>3.37774</c:v>
                </c:pt>
                <c:pt idx="27">
                  <c:v>6.77544</c:v>
                </c:pt>
                <c:pt idx="28">
                  <c:v>9.88963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306273"/>
        <c:axId val="25000283"/>
      </c:lineChart>
      <c:catAx>
        <c:axId val="963062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000283"/>
        <c:crosses val="autoZero"/>
        <c:auto val="1"/>
        <c:lblAlgn val="ctr"/>
        <c:lblOffset val="100"/>
      </c:catAx>
      <c:valAx>
        <c:axId val="250002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30627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MEAN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Sheet1!$A$2:$A$30</c:f>
              <c:strCache>
                <c:ptCount val="29"/>
                <c:pt idx="0">
                  <c:v>MOJA</c:v>
                </c:pt>
                <c:pt idx="1">
                  <c:v>LARO</c:v>
                </c:pt>
                <c:pt idx="2">
                  <c:v>CRMO</c:v>
                </c:pt>
                <c:pt idx="3">
                  <c:v>DEVA</c:v>
                </c:pt>
                <c:pt idx="4">
                  <c:v>LAKE</c:v>
                </c:pt>
                <c:pt idx="5">
                  <c:v>KALA</c:v>
                </c:pt>
                <c:pt idx="6">
                  <c:v>NOCA</c:v>
                </c:pt>
                <c:pt idx="7">
                  <c:v>HAVO</c:v>
                </c:pt>
                <c:pt idx="8">
                  <c:v>JOTR</c:v>
                </c:pt>
                <c:pt idx="9">
                  <c:v>CHIS</c:v>
                </c:pt>
                <c:pt idx="10">
                  <c:v>OLYM</c:v>
                </c:pt>
                <c:pt idx="11">
                  <c:v>LABE</c:v>
                </c:pt>
                <c:pt idx="12">
                  <c:v>CRLA</c:v>
                </c:pt>
                <c:pt idx="13">
                  <c:v>GRBA</c:v>
                </c:pt>
                <c:pt idx="14">
                  <c:v>SEKI</c:v>
                </c:pt>
                <c:pt idx="15">
                  <c:v>MORA</c:v>
                </c:pt>
                <c:pt idx="16">
                  <c:v>HALE</c:v>
                </c:pt>
                <c:pt idx="17">
                  <c:v>WHIS</c:v>
                </c:pt>
                <c:pt idx="18">
                  <c:v>YOSE</c:v>
                </c:pt>
                <c:pt idx="19">
                  <c:v>LAVO</c:v>
                </c:pt>
                <c:pt idx="20">
                  <c:v>PINN</c:v>
                </c:pt>
                <c:pt idx="21">
                  <c:v>REDW</c:v>
                </c:pt>
                <c:pt idx="22">
                  <c:v>GOGA</c:v>
                </c:pt>
                <c:pt idx="23">
                  <c:v>PORE</c:v>
                </c:pt>
                <c:pt idx="24">
                  <c:v>SAMO</c:v>
                </c:pt>
                <c:pt idx="25">
                  <c:v>PUHO</c:v>
                </c:pt>
                <c:pt idx="26">
                  <c:v>KAHO</c:v>
                </c:pt>
                <c:pt idx="27">
                  <c:v>ORCA</c:v>
                </c:pt>
                <c:pt idx="28">
                  <c:v>CABR</c:v>
                </c:pt>
              </c:strCache>
            </c:strRef>
          </c:cat>
          <c:val>
            <c:numRef>
              <c:f>Sheet1!$D$2:$D$30</c:f>
              <c:numCache>
                <c:formatCode>General</c:formatCode>
                <c:ptCount val="29"/>
                <c:pt idx="0">
                  <c:v>0.00074</c:v>
                </c:pt>
                <c:pt idx="1">
                  <c:v>0.00107</c:v>
                </c:pt>
                <c:pt idx="2">
                  <c:v>0.00138</c:v>
                </c:pt>
                <c:pt idx="3">
                  <c:v>0.00192</c:v>
                </c:pt>
                <c:pt idx="4">
                  <c:v>0.00344</c:v>
                </c:pt>
                <c:pt idx="5">
                  <c:v>0.01866</c:v>
                </c:pt>
                <c:pt idx="6">
                  <c:v>0.01942</c:v>
                </c:pt>
                <c:pt idx="7">
                  <c:v>0.01998</c:v>
                </c:pt>
                <c:pt idx="8">
                  <c:v>0.02473</c:v>
                </c:pt>
                <c:pt idx="9">
                  <c:v>0.02548</c:v>
                </c:pt>
                <c:pt idx="10">
                  <c:v>0.03333</c:v>
                </c:pt>
                <c:pt idx="11">
                  <c:v>0.03572</c:v>
                </c:pt>
                <c:pt idx="12">
                  <c:v>0.04409</c:v>
                </c:pt>
                <c:pt idx="13">
                  <c:v>0.05899</c:v>
                </c:pt>
                <c:pt idx="14">
                  <c:v>0.06053</c:v>
                </c:pt>
                <c:pt idx="15">
                  <c:v>0.07379</c:v>
                </c:pt>
                <c:pt idx="16">
                  <c:v>0.08052</c:v>
                </c:pt>
                <c:pt idx="17">
                  <c:v>0.09821</c:v>
                </c:pt>
                <c:pt idx="18">
                  <c:v>0.09829</c:v>
                </c:pt>
                <c:pt idx="19">
                  <c:v>0.09848</c:v>
                </c:pt>
                <c:pt idx="20">
                  <c:v>0.10336</c:v>
                </c:pt>
                <c:pt idx="21">
                  <c:v>0.13505</c:v>
                </c:pt>
                <c:pt idx="22">
                  <c:v>0.15052</c:v>
                </c:pt>
                <c:pt idx="23">
                  <c:v>0.16064</c:v>
                </c:pt>
                <c:pt idx="24">
                  <c:v>0.33119</c:v>
                </c:pt>
                <c:pt idx="25">
                  <c:v>0.37095</c:v>
                </c:pt>
                <c:pt idx="26">
                  <c:v>0.47421</c:v>
                </c:pt>
                <c:pt idx="27">
                  <c:v>1.10194</c:v>
                </c:pt>
                <c:pt idx="28">
                  <c:v>1.29885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490300"/>
        <c:axId val="79060739"/>
      </c:lineChart>
      <c:catAx>
        <c:axId val="294903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060739"/>
        <c:crosses val="autoZero"/>
        <c:auto val="1"/>
        <c:lblAlgn val="ctr"/>
        <c:lblOffset val="100"/>
      </c:catAx>
      <c:valAx>
        <c:axId val="7906073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49030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MEAN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474022719679252"/>
          <c:y val="0.0343955088163201"/>
          <c:w val="0.829811226194454"/>
          <c:h val="0.9050367676128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xVal>
            <c:numRef>
              <c:f>Sheet1!$C$2:$C$31</c:f>
              <c:numCache>
                <c:formatCode>General</c:formatCode>
                <c:ptCount val="30"/>
                <c:pt idx="0">
                  <c:v>0.01868</c:v>
                </c:pt>
                <c:pt idx="1">
                  <c:v>0.07645</c:v>
                </c:pt>
                <c:pt idx="2">
                  <c:v>0.06689</c:v>
                </c:pt>
                <c:pt idx="3">
                  <c:v>0.01772</c:v>
                </c:pt>
                <c:pt idx="4">
                  <c:v>0.06687</c:v>
                </c:pt>
                <c:pt idx="5">
                  <c:v>0.76522</c:v>
                </c:pt>
                <c:pt idx="6">
                  <c:v>0.13157</c:v>
                </c:pt>
                <c:pt idx="7">
                  <c:v>0.30875</c:v>
                </c:pt>
                <c:pt idx="8">
                  <c:v>0.27773</c:v>
                </c:pt>
                <c:pt idx="9">
                  <c:v>0.31093</c:v>
                </c:pt>
                <c:pt idx="10">
                  <c:v>0.15709</c:v>
                </c:pt>
                <c:pt idx="11">
                  <c:v>0.24812</c:v>
                </c:pt>
                <c:pt idx="12">
                  <c:v>0.21469</c:v>
                </c:pt>
                <c:pt idx="13">
                  <c:v>0.39802</c:v>
                </c:pt>
                <c:pt idx="14">
                  <c:v>0.40924</c:v>
                </c:pt>
                <c:pt idx="15">
                  <c:v>0.3859</c:v>
                </c:pt>
                <c:pt idx="16">
                  <c:v>0.70304</c:v>
                </c:pt>
                <c:pt idx="17">
                  <c:v>0.82508</c:v>
                </c:pt>
                <c:pt idx="18">
                  <c:v>0.53304</c:v>
                </c:pt>
                <c:pt idx="19">
                  <c:v>0.44682</c:v>
                </c:pt>
                <c:pt idx="20">
                  <c:v>1.04291</c:v>
                </c:pt>
                <c:pt idx="21">
                  <c:v>0.79288</c:v>
                </c:pt>
                <c:pt idx="22">
                  <c:v>1.00007</c:v>
                </c:pt>
                <c:pt idx="23">
                  <c:v>0.87732</c:v>
                </c:pt>
                <c:pt idx="24">
                  <c:v>0.86055</c:v>
                </c:pt>
                <c:pt idx="25">
                  <c:v>5.81465</c:v>
                </c:pt>
                <c:pt idx="26">
                  <c:v>3.37774</c:v>
                </c:pt>
                <c:pt idx="27">
                  <c:v>6.77544</c:v>
                </c:pt>
                <c:pt idx="28">
                  <c:v>9.88963</c:v>
                </c:pt>
                <c:pt idx="29">
                  <c:v>30.67529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0.00074</c:v>
                </c:pt>
                <c:pt idx="1">
                  <c:v>0.00107</c:v>
                </c:pt>
                <c:pt idx="2">
                  <c:v>0.00138</c:v>
                </c:pt>
                <c:pt idx="3">
                  <c:v>0.00192</c:v>
                </c:pt>
                <c:pt idx="4">
                  <c:v>0.00344</c:v>
                </c:pt>
                <c:pt idx="5">
                  <c:v>0.01866</c:v>
                </c:pt>
                <c:pt idx="6">
                  <c:v>0.01942</c:v>
                </c:pt>
                <c:pt idx="7">
                  <c:v>0.01998</c:v>
                </c:pt>
                <c:pt idx="8">
                  <c:v>0.02473</c:v>
                </c:pt>
                <c:pt idx="9">
                  <c:v>0.02548</c:v>
                </c:pt>
                <c:pt idx="10">
                  <c:v>0.03333</c:v>
                </c:pt>
                <c:pt idx="11">
                  <c:v>0.03572</c:v>
                </c:pt>
                <c:pt idx="12">
                  <c:v>0.04409</c:v>
                </c:pt>
                <c:pt idx="13">
                  <c:v>0.05899</c:v>
                </c:pt>
                <c:pt idx="14">
                  <c:v>0.06053</c:v>
                </c:pt>
                <c:pt idx="15">
                  <c:v>0.07379</c:v>
                </c:pt>
                <c:pt idx="16">
                  <c:v>0.08052</c:v>
                </c:pt>
                <c:pt idx="17">
                  <c:v>0.09821</c:v>
                </c:pt>
                <c:pt idx="18">
                  <c:v>0.09829</c:v>
                </c:pt>
                <c:pt idx="19">
                  <c:v>0.09848</c:v>
                </c:pt>
                <c:pt idx="20">
                  <c:v>0.10336</c:v>
                </c:pt>
                <c:pt idx="21">
                  <c:v>0.13505</c:v>
                </c:pt>
                <c:pt idx="22">
                  <c:v>0.15052</c:v>
                </c:pt>
                <c:pt idx="23">
                  <c:v>0.16064</c:v>
                </c:pt>
                <c:pt idx="24">
                  <c:v>0.33119</c:v>
                </c:pt>
                <c:pt idx="25">
                  <c:v>0.37095</c:v>
                </c:pt>
                <c:pt idx="26">
                  <c:v>0.47421</c:v>
                </c:pt>
                <c:pt idx="27">
                  <c:v>1.10194</c:v>
                </c:pt>
                <c:pt idx="28">
                  <c:v>1.29885</c:v>
                </c:pt>
                <c:pt idx="29">
                  <c:v>6.23814</c:v>
                </c:pt>
              </c:numCache>
            </c:numRef>
          </c:yVal>
          <c:smooth val="0"/>
        </c:ser>
        <c:axId val="80277586"/>
        <c:axId val="79580555"/>
      </c:scatterChart>
      <c:valAx>
        <c:axId val="80277586"/>
        <c:scaling>
          <c:orientation val="minMax"/>
        </c:scaling>
        <c:delete val="0"/>
        <c:axPos val="b"/>
        <c:numFmt formatCode="0.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580555"/>
        <c:crosses val="autoZero"/>
        <c:crossBetween val="midCat"/>
      </c:valAx>
      <c:valAx>
        <c:axId val="795805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27758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% class1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% class1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Sheet2!$A$2:$A$31</c:f>
              <c:strCache>
                <c:ptCount val="30"/>
                <c:pt idx="0">
                  <c:v>VALR</c:v>
                </c:pt>
                <c:pt idx="1">
                  <c:v>CABR</c:v>
                </c:pt>
                <c:pt idx="2">
                  <c:v>PUHO</c:v>
                </c:pt>
                <c:pt idx="3">
                  <c:v>ORCA</c:v>
                </c:pt>
                <c:pt idx="4">
                  <c:v>KAHO</c:v>
                </c:pt>
                <c:pt idx="5">
                  <c:v>KALA</c:v>
                </c:pt>
                <c:pt idx="6">
                  <c:v>PINN</c:v>
                </c:pt>
                <c:pt idx="7">
                  <c:v>HALE</c:v>
                </c:pt>
                <c:pt idx="8">
                  <c:v>WHIS</c:v>
                </c:pt>
                <c:pt idx="9">
                  <c:v>LABE</c:v>
                </c:pt>
                <c:pt idx="10">
                  <c:v>PORE</c:v>
                </c:pt>
                <c:pt idx="11">
                  <c:v>GRBA</c:v>
                </c:pt>
                <c:pt idx="12">
                  <c:v>GOGA</c:v>
                </c:pt>
                <c:pt idx="13">
                  <c:v>LARO</c:v>
                </c:pt>
                <c:pt idx="14">
                  <c:v>LAVO</c:v>
                </c:pt>
                <c:pt idx="15">
                  <c:v>REDW</c:v>
                </c:pt>
                <c:pt idx="16">
                  <c:v>SAMO</c:v>
                </c:pt>
                <c:pt idx="17">
                  <c:v>CRLA</c:v>
                </c:pt>
                <c:pt idx="18">
                  <c:v>MORA</c:v>
                </c:pt>
                <c:pt idx="19">
                  <c:v>CHIS</c:v>
                </c:pt>
                <c:pt idx="20">
                  <c:v>HAVO</c:v>
                </c:pt>
                <c:pt idx="21">
                  <c:v>CRMO</c:v>
                </c:pt>
                <c:pt idx="22">
                  <c:v>NOCA</c:v>
                </c:pt>
                <c:pt idx="23">
                  <c:v>YOSE</c:v>
                </c:pt>
                <c:pt idx="24">
                  <c:v>JOTR</c:v>
                </c:pt>
                <c:pt idx="25">
                  <c:v>SEKI</c:v>
                </c:pt>
                <c:pt idx="26">
                  <c:v>OLYM</c:v>
                </c:pt>
                <c:pt idx="27">
                  <c:v>LAKE</c:v>
                </c:pt>
                <c:pt idx="28">
                  <c:v>MOJA</c:v>
                </c:pt>
                <c:pt idx="29">
                  <c:v>DEVA</c:v>
                </c:pt>
              </c:strCache>
            </c:strRef>
          </c:cat>
          <c:val>
            <c:numRef>
              <c:f>Sheet2!$I$2:$I$31</c:f>
              <c:numCache>
                <c:formatCode>General</c:formatCode>
                <c:ptCount val="30"/>
                <c:pt idx="0">
                  <c:v>0.512522540573031</c:v>
                </c:pt>
                <c:pt idx="1">
                  <c:v>0.523003858711784</c:v>
                </c:pt>
                <c:pt idx="2">
                  <c:v>0.763808574277169</c:v>
                </c:pt>
                <c:pt idx="3">
                  <c:v>0.380586592178771</c:v>
                </c:pt>
                <c:pt idx="4">
                  <c:v>0.475077106755547</c:v>
                </c:pt>
                <c:pt idx="5">
                  <c:v>0.920909000694651</c:v>
                </c:pt>
                <c:pt idx="6">
                  <c:v>0.55833581570847</c:v>
                </c:pt>
                <c:pt idx="7">
                  <c:v>0.545490545490546</c:v>
                </c:pt>
                <c:pt idx="8">
                  <c:v>0.369309765972154</c:v>
                </c:pt>
                <c:pt idx="9">
                  <c:v>0.438417294724316</c:v>
                </c:pt>
                <c:pt idx="10">
                  <c:v>0.198228679470594</c:v>
                </c:pt>
                <c:pt idx="11">
                  <c:v>0.33887404768972</c:v>
                </c:pt>
                <c:pt idx="12">
                  <c:v>0.48692292450961</c:v>
                </c:pt>
                <c:pt idx="13">
                  <c:v>0.968880079286422</c:v>
                </c:pt>
                <c:pt idx="14">
                  <c:v>0.0852093206951027</c:v>
                </c:pt>
                <c:pt idx="15">
                  <c:v>0.215577740436888</c:v>
                </c:pt>
                <c:pt idx="16">
                  <c:v>0.0132311977715877</c:v>
                </c:pt>
                <c:pt idx="17">
                  <c:v>0.177572873289709</c:v>
                </c:pt>
                <c:pt idx="18">
                  <c:v>0.103090747506665</c:v>
                </c:pt>
                <c:pt idx="19">
                  <c:v>0.468222442899702</c:v>
                </c:pt>
                <c:pt idx="20">
                  <c:v>0.487916459472899</c:v>
                </c:pt>
                <c:pt idx="21">
                  <c:v>0.930465878613291</c:v>
                </c:pt>
                <c:pt idx="22">
                  <c:v>0.356986899563319</c:v>
                </c:pt>
                <c:pt idx="23">
                  <c:v>0.0199432984651481</c:v>
                </c:pt>
                <c:pt idx="24">
                  <c:v>0.487012345679012</c:v>
                </c:pt>
                <c:pt idx="25">
                  <c:v>0.0350286958242628</c:v>
                </c:pt>
                <c:pt idx="26">
                  <c:v>0.128385752554817</c:v>
                </c:pt>
                <c:pt idx="27">
                  <c:v>0.797454617205998</c:v>
                </c:pt>
                <c:pt idx="28">
                  <c:v>0.86417538614848</c:v>
                </c:pt>
                <c:pt idx="29">
                  <c:v>0.470821361339542</c:v>
                </c:pt>
              </c:numCache>
            </c:numRef>
          </c:val>
        </c:ser>
        <c:gapWidth val="150"/>
        <c:overlap val="0"/>
        <c:axId val="2951349"/>
        <c:axId val="65656188"/>
      </c:barChart>
      <c:catAx>
        <c:axId val="29513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656188"/>
        <c:crosses val="autoZero"/>
        <c:auto val="1"/>
        <c:lblAlgn val="ctr"/>
        <c:lblOffset val="100"/>
      </c:catAx>
      <c:valAx>
        <c:axId val="656561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5134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Class5+6 %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Class5+6 %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Sheet2!$A$2:$A$31</c:f>
              <c:strCache>
                <c:ptCount val="30"/>
                <c:pt idx="0">
                  <c:v>VALR</c:v>
                </c:pt>
                <c:pt idx="1">
                  <c:v>CABR</c:v>
                </c:pt>
                <c:pt idx="2">
                  <c:v>PUHO</c:v>
                </c:pt>
                <c:pt idx="3">
                  <c:v>ORCA</c:v>
                </c:pt>
                <c:pt idx="4">
                  <c:v>KAHO</c:v>
                </c:pt>
                <c:pt idx="5">
                  <c:v>KALA</c:v>
                </c:pt>
                <c:pt idx="6">
                  <c:v>PINN</c:v>
                </c:pt>
                <c:pt idx="7">
                  <c:v>HALE</c:v>
                </c:pt>
                <c:pt idx="8">
                  <c:v>WHIS</c:v>
                </c:pt>
                <c:pt idx="9">
                  <c:v>LABE</c:v>
                </c:pt>
                <c:pt idx="10">
                  <c:v>PORE</c:v>
                </c:pt>
                <c:pt idx="11">
                  <c:v>GRBA</c:v>
                </c:pt>
                <c:pt idx="12">
                  <c:v>GOGA</c:v>
                </c:pt>
                <c:pt idx="13">
                  <c:v>LARO</c:v>
                </c:pt>
                <c:pt idx="14">
                  <c:v>LAVO</c:v>
                </c:pt>
                <c:pt idx="15">
                  <c:v>REDW</c:v>
                </c:pt>
                <c:pt idx="16">
                  <c:v>SAMO</c:v>
                </c:pt>
                <c:pt idx="17">
                  <c:v>CRLA</c:v>
                </c:pt>
                <c:pt idx="18">
                  <c:v>MORA</c:v>
                </c:pt>
                <c:pt idx="19">
                  <c:v>CHIS</c:v>
                </c:pt>
                <c:pt idx="20">
                  <c:v>HAVO</c:v>
                </c:pt>
                <c:pt idx="21">
                  <c:v>CRMO</c:v>
                </c:pt>
                <c:pt idx="22">
                  <c:v>NOCA</c:v>
                </c:pt>
                <c:pt idx="23">
                  <c:v>YOSE</c:v>
                </c:pt>
                <c:pt idx="24">
                  <c:v>JOTR</c:v>
                </c:pt>
                <c:pt idx="25">
                  <c:v>SEKI</c:v>
                </c:pt>
                <c:pt idx="26">
                  <c:v>OLYM</c:v>
                </c:pt>
                <c:pt idx="27">
                  <c:v>LAKE</c:v>
                </c:pt>
                <c:pt idx="28">
                  <c:v>MOJA</c:v>
                </c:pt>
                <c:pt idx="29">
                  <c:v>DEVA</c:v>
                </c:pt>
              </c:strCache>
            </c:strRef>
          </c:cat>
          <c:val>
            <c:numRef>
              <c:f>Sheet2!$O$2:$O$31</c:f>
              <c:numCache>
                <c:formatCode>General</c:formatCode>
                <c:ptCount val="30"/>
                <c:pt idx="0">
                  <c:v>0.486676016830295</c:v>
                </c:pt>
                <c:pt idx="1">
                  <c:v>0.468190363114673</c:v>
                </c:pt>
                <c:pt idx="2">
                  <c:v>0.230807577268195</c:v>
                </c:pt>
                <c:pt idx="3">
                  <c:v>0.591679968076616</c:v>
                </c:pt>
                <c:pt idx="4">
                  <c:v>0.493980698437966</c:v>
                </c:pt>
                <c:pt idx="5">
                  <c:v>0.032450133968443</c:v>
                </c:pt>
                <c:pt idx="6">
                  <c:v>0.202859696157283</c:v>
                </c:pt>
                <c:pt idx="7">
                  <c:v>0.18008118008118</c:v>
                </c:pt>
                <c:pt idx="8">
                  <c:v>0.181692505184161</c:v>
                </c:pt>
                <c:pt idx="9">
                  <c:v>0.00614835382784609</c:v>
                </c:pt>
                <c:pt idx="10">
                  <c:v>0.342422131555379</c:v>
                </c:pt>
                <c:pt idx="11">
                  <c:v>0.0592658553477788</c:v>
                </c:pt>
                <c:pt idx="12">
                  <c:v>0.27273627897761</c:v>
                </c:pt>
                <c:pt idx="13">
                  <c:v>0</c:v>
                </c:pt>
                <c:pt idx="14">
                  <c:v>0.0774091627172196</c:v>
                </c:pt>
                <c:pt idx="15">
                  <c:v>0.256301275081546</c:v>
                </c:pt>
                <c:pt idx="16">
                  <c:v>0.767309988062077</c:v>
                </c:pt>
                <c:pt idx="17">
                  <c:v>0.00178465199286139</c:v>
                </c:pt>
                <c:pt idx="18">
                  <c:v>0.0421645107139331</c:v>
                </c:pt>
                <c:pt idx="19">
                  <c:v>0.0127110228401192</c:v>
                </c:pt>
                <c:pt idx="20">
                  <c:v>0.0117354549975137</c:v>
                </c:pt>
                <c:pt idx="21">
                  <c:v>0</c:v>
                </c:pt>
                <c:pt idx="22">
                  <c:v>0</c:v>
                </c:pt>
                <c:pt idx="23">
                  <c:v>0.0474142144882198</c:v>
                </c:pt>
                <c:pt idx="24">
                  <c:v>0.0147160493827161</c:v>
                </c:pt>
                <c:pt idx="25">
                  <c:v>0.020878685929151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gapWidth val="150"/>
        <c:overlap val="0"/>
        <c:axId val="44506025"/>
        <c:axId val="18052845"/>
      </c:barChart>
      <c:catAx>
        <c:axId val="445060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052845"/>
        <c:crosses val="autoZero"/>
        <c:auto val="1"/>
        <c:lblAlgn val="ctr"/>
        <c:lblOffset val="100"/>
      </c:catAx>
      <c:valAx>
        <c:axId val="1805284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50602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438120</xdr:colOff>
      <xdr:row>1</xdr:row>
      <xdr:rowOff>0</xdr:rowOff>
    </xdr:from>
    <xdr:to>
      <xdr:col>27</xdr:col>
      <xdr:colOff>409320</xdr:colOff>
      <xdr:row>25</xdr:row>
      <xdr:rowOff>79560</xdr:rowOff>
    </xdr:to>
    <xdr:graphicFrame>
      <xdr:nvGraphicFramePr>
        <xdr:cNvPr id="0" name="Chart 1"/>
        <xdr:cNvGraphicFramePr/>
      </xdr:nvGraphicFramePr>
      <xdr:xfrm>
        <a:off x="15315840" y="190440"/>
        <a:ext cx="7591320" cy="428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438120</xdr:colOff>
      <xdr:row>26</xdr:row>
      <xdr:rowOff>76320</xdr:rowOff>
    </xdr:from>
    <xdr:to>
      <xdr:col>27</xdr:col>
      <xdr:colOff>485280</xdr:colOff>
      <xdr:row>46</xdr:row>
      <xdr:rowOff>75960</xdr:rowOff>
    </xdr:to>
    <xdr:graphicFrame>
      <xdr:nvGraphicFramePr>
        <xdr:cNvPr id="1" name="Chart 2"/>
        <xdr:cNvGraphicFramePr/>
      </xdr:nvGraphicFramePr>
      <xdr:xfrm>
        <a:off x="15315840" y="4648320"/>
        <a:ext cx="7667280" cy="373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720000</xdr:colOff>
      <xdr:row>0</xdr:row>
      <xdr:rowOff>162000</xdr:rowOff>
    </xdr:from>
    <xdr:to>
      <xdr:col>17</xdr:col>
      <xdr:colOff>557640</xdr:colOff>
      <xdr:row>26</xdr:row>
      <xdr:rowOff>142560</xdr:rowOff>
    </xdr:to>
    <xdr:graphicFrame>
      <xdr:nvGraphicFramePr>
        <xdr:cNvPr id="2" name="Chart 3"/>
        <xdr:cNvGraphicFramePr/>
      </xdr:nvGraphicFramePr>
      <xdr:xfrm>
        <a:off x="6815880" y="162000"/>
        <a:ext cx="8619480" cy="455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38160</xdr:colOff>
      <xdr:row>1</xdr:row>
      <xdr:rowOff>0</xdr:rowOff>
    </xdr:from>
    <xdr:to>
      <xdr:col>28</xdr:col>
      <xdr:colOff>28440</xdr:colOff>
      <xdr:row>18</xdr:row>
      <xdr:rowOff>190080</xdr:rowOff>
    </xdr:to>
    <xdr:graphicFrame>
      <xdr:nvGraphicFramePr>
        <xdr:cNvPr id="3" name="Chart 1"/>
        <xdr:cNvGraphicFramePr/>
      </xdr:nvGraphicFramePr>
      <xdr:xfrm>
        <a:off x="16430400" y="190440"/>
        <a:ext cx="7610400" cy="342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0</xdr:colOff>
      <xdr:row>20</xdr:row>
      <xdr:rowOff>9360</xdr:rowOff>
    </xdr:from>
    <xdr:to>
      <xdr:col>27</xdr:col>
      <xdr:colOff>599760</xdr:colOff>
      <xdr:row>38</xdr:row>
      <xdr:rowOff>9000</xdr:rowOff>
    </xdr:to>
    <xdr:graphicFrame>
      <xdr:nvGraphicFramePr>
        <xdr:cNvPr id="4" name="Chart 2"/>
        <xdr:cNvGraphicFramePr/>
      </xdr:nvGraphicFramePr>
      <xdr:xfrm>
        <a:off x="16392240" y="3819240"/>
        <a:ext cx="7457760" cy="342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085020242915"/>
    <col collapsed="false" hidden="false" max="2" min="2" style="0" width="8.67611336032389"/>
    <col collapsed="false" hidden="false" max="4" min="3" style="1" width="9.10526315789474"/>
    <col collapsed="false" hidden="false" max="5" min="5" style="2" width="16.7125506072875"/>
    <col collapsed="false" hidden="false" max="6" min="6" style="2" width="16.3886639676113"/>
    <col collapsed="false" hidden="false" max="7" min="7" style="0" width="13.0688259109312"/>
    <col collapsed="false" hidden="false" max="1025" min="8" style="0" width="8.57085020242915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</row>
    <row r="2" customFormat="false" ht="13.8" hidden="false" customHeight="false" outlineLevel="0" collapsed="false">
      <c r="A2" s="0" t="s">
        <v>7</v>
      </c>
      <c r="B2" s="0" t="n">
        <v>0</v>
      </c>
      <c r="C2" s="1" t="n">
        <v>0.01868</v>
      </c>
      <c r="D2" s="8" t="n">
        <v>0.00074</v>
      </c>
      <c r="E2" s="2" t="n">
        <v>40581.2947998</v>
      </c>
      <c r="F2" s="2" t="n">
        <v>6425473038.74</v>
      </c>
      <c r="G2" s="9" t="s">
        <v>8</v>
      </c>
    </row>
    <row r="3" customFormat="false" ht="13.8" hidden="false" customHeight="false" outlineLevel="0" collapsed="false">
      <c r="A3" s="0" t="s">
        <v>9</v>
      </c>
      <c r="B3" s="0" t="n">
        <v>0</v>
      </c>
      <c r="C3" s="1" t="n">
        <v>0.07645</v>
      </c>
      <c r="D3" s="8" t="n">
        <v>0.00107</v>
      </c>
      <c r="E3" s="2" t="n">
        <v>4585.8239975</v>
      </c>
      <c r="F3" s="2" t="n">
        <v>423755930.05</v>
      </c>
      <c r="G3" s="9" t="s">
        <v>8</v>
      </c>
    </row>
    <row r="4" customFormat="false" ht="13.8" hidden="false" customHeight="false" outlineLevel="0" collapsed="false">
      <c r="A4" s="0" t="s">
        <v>10</v>
      </c>
      <c r="B4" s="0" t="n">
        <v>0</v>
      </c>
      <c r="C4" s="1" t="n">
        <v>0.06689</v>
      </c>
      <c r="D4" s="8" t="n">
        <v>0.00138</v>
      </c>
      <c r="E4" s="2" t="n">
        <v>23449.6101964</v>
      </c>
      <c r="F4" s="2" t="n">
        <v>1900937193.73</v>
      </c>
      <c r="G4" s="9" t="s">
        <v>8</v>
      </c>
    </row>
    <row r="5" customFormat="false" ht="13.8" hidden="false" customHeight="false" outlineLevel="0" collapsed="false">
      <c r="A5" s="0" t="s">
        <v>11</v>
      </c>
      <c r="B5" s="0" t="n">
        <v>0</v>
      </c>
      <c r="C5" s="1" t="n">
        <v>0.01772</v>
      </c>
      <c r="D5" s="8" t="n">
        <v>0.00192</v>
      </c>
      <c r="E5" s="2" t="n">
        <v>220674.277439</v>
      </c>
      <c r="F5" s="2" t="n">
        <v>13763586921.8</v>
      </c>
      <c r="G5" s="9" t="s">
        <v>8</v>
      </c>
    </row>
    <row r="6" customFormat="false" ht="13.8" hidden="false" customHeight="false" outlineLevel="0" collapsed="false">
      <c r="A6" s="0" t="s">
        <v>12</v>
      </c>
      <c r="B6" s="0" t="n">
        <v>0</v>
      </c>
      <c r="C6" s="1" t="n">
        <v>0.06687</v>
      </c>
      <c r="D6" s="8" t="n">
        <v>0.00344</v>
      </c>
      <c r="E6" s="2" t="n">
        <v>112826.967987</v>
      </c>
      <c r="F6" s="2" t="n">
        <v>6049581176.77</v>
      </c>
      <c r="G6" s="9" t="s">
        <v>8</v>
      </c>
    </row>
    <row r="7" customFormat="false" ht="13.8" hidden="false" customHeight="false" outlineLevel="0" collapsed="false">
      <c r="A7" s="0" t="s">
        <v>13</v>
      </c>
      <c r="B7" s="0" t="n">
        <v>0</v>
      </c>
      <c r="C7" s="1" t="n">
        <v>0.76522</v>
      </c>
      <c r="D7" s="10" t="n">
        <v>0.01866</v>
      </c>
      <c r="E7" s="2" t="n">
        <v>3917.94939041</v>
      </c>
      <c r="F7" s="2" t="n">
        <v>43076393.5972</v>
      </c>
      <c r="G7" s="11" t="s">
        <v>14</v>
      </c>
    </row>
    <row r="8" customFormat="false" ht="13.8" hidden="false" customHeight="false" outlineLevel="0" collapsed="false">
      <c r="A8" s="0" t="s">
        <v>15</v>
      </c>
      <c r="B8" s="0" t="n">
        <v>0</v>
      </c>
      <c r="C8" s="1" t="n">
        <v>0.13157</v>
      </c>
      <c r="D8" s="10" t="n">
        <v>0.01942</v>
      </c>
      <c r="E8" s="2" t="n">
        <v>374444.057312</v>
      </c>
      <c r="F8" s="2" t="n">
        <v>2500912211.09</v>
      </c>
      <c r="G8" s="11" t="s">
        <v>14</v>
      </c>
    </row>
    <row r="9" customFormat="false" ht="13.8" hidden="false" customHeight="false" outlineLevel="0" collapsed="false">
      <c r="A9" s="0" t="s">
        <v>16</v>
      </c>
      <c r="B9" s="0" t="n">
        <v>0</v>
      </c>
      <c r="C9" s="1" t="n">
        <v>0.30875</v>
      </c>
      <c r="D9" s="10" t="n">
        <v>0.01998</v>
      </c>
      <c r="E9" s="2" t="n">
        <v>240632.102912</v>
      </c>
      <c r="F9" s="2" t="n">
        <v>1446302120.72</v>
      </c>
      <c r="G9" s="11" t="s">
        <v>14</v>
      </c>
    </row>
    <row r="10" customFormat="false" ht="13.8" hidden="false" customHeight="false" outlineLevel="0" collapsed="false">
      <c r="A10" s="0" t="s">
        <v>17</v>
      </c>
      <c r="B10" s="0" t="n">
        <v>0</v>
      </c>
      <c r="C10" s="1" t="n">
        <v>0.27773</v>
      </c>
      <c r="D10" s="10" t="n">
        <v>0.02473</v>
      </c>
      <c r="E10" s="2" t="n">
        <v>459224.466718</v>
      </c>
      <c r="F10" s="2" t="n">
        <v>3208930472.84</v>
      </c>
      <c r="G10" s="11" t="s">
        <v>14</v>
      </c>
    </row>
    <row r="11" customFormat="false" ht="13.8" hidden="false" customHeight="false" outlineLevel="0" collapsed="false">
      <c r="A11" s="0" t="s">
        <v>18</v>
      </c>
      <c r="B11" s="0" t="n">
        <v>0</v>
      </c>
      <c r="C11" s="1" t="n">
        <v>0.31093</v>
      </c>
      <c r="D11" s="10" t="n">
        <v>0.02548</v>
      </c>
      <c r="E11" s="2" t="n">
        <v>160110.583918</v>
      </c>
      <c r="F11" s="2" t="n">
        <v>994252350.536</v>
      </c>
      <c r="G11" s="11" t="s">
        <v>14</v>
      </c>
    </row>
    <row r="12" customFormat="false" ht="13.8" hidden="false" customHeight="false" outlineLevel="0" collapsed="false">
      <c r="A12" s="0" t="s">
        <v>19</v>
      </c>
      <c r="B12" s="0" t="n">
        <v>0</v>
      </c>
      <c r="C12" s="1" t="n">
        <v>0.15709</v>
      </c>
      <c r="D12" s="10" t="n">
        <v>0.03333</v>
      </c>
      <c r="E12" s="2" t="n">
        <v>895327.936097</v>
      </c>
      <c r="F12" s="2" t="n">
        <v>3699577306.96</v>
      </c>
      <c r="G12" s="11" t="s">
        <v>14</v>
      </c>
    </row>
    <row r="13" customFormat="false" ht="13.8" hidden="false" customHeight="false" outlineLevel="0" collapsed="false">
      <c r="A13" s="0" t="s">
        <v>20</v>
      </c>
      <c r="B13" s="0" t="n">
        <v>0</v>
      </c>
      <c r="C13" s="1" t="n">
        <v>0.24812</v>
      </c>
      <c r="D13" s="10" t="n">
        <v>0.03572</v>
      </c>
      <c r="E13" s="2" t="n">
        <v>56352.8330116</v>
      </c>
      <c r="F13" s="2" t="n">
        <v>189443011.585</v>
      </c>
      <c r="G13" s="11" t="s">
        <v>14</v>
      </c>
    </row>
    <row r="14" customFormat="false" ht="13.8" hidden="false" customHeight="false" outlineLevel="0" collapsed="false">
      <c r="A14" s="0" t="s">
        <v>21</v>
      </c>
      <c r="B14" s="0" t="n">
        <v>0</v>
      </c>
      <c r="C14" s="1" t="n">
        <v>0.21469</v>
      </c>
      <c r="D14" s="10" t="n">
        <v>0.04409</v>
      </c>
      <c r="E14" s="2" t="n">
        <v>234965.015059</v>
      </c>
      <c r="F14" s="2" t="n">
        <v>735657002.599</v>
      </c>
      <c r="G14" s="11" t="s">
        <v>14</v>
      </c>
    </row>
    <row r="15" customFormat="false" ht="13.8" hidden="false" customHeight="false" outlineLevel="0" collapsed="false">
      <c r="A15" s="0" t="s">
        <v>22</v>
      </c>
      <c r="B15" s="0" t="n">
        <v>0</v>
      </c>
      <c r="C15" s="1" t="n">
        <v>0.39802</v>
      </c>
      <c r="D15" s="12" t="n">
        <v>0.05899</v>
      </c>
      <c r="E15" s="2" t="n">
        <v>117999.237465</v>
      </c>
      <c r="F15" s="2" t="n">
        <v>311612700.345</v>
      </c>
      <c r="G15" s="11" t="s">
        <v>14</v>
      </c>
    </row>
    <row r="16" customFormat="false" ht="13.8" hidden="false" customHeight="false" outlineLevel="0" collapsed="false">
      <c r="A16" s="0" t="s">
        <v>23</v>
      </c>
      <c r="B16" s="0" t="n">
        <v>0</v>
      </c>
      <c r="C16" s="1" t="n">
        <v>0.40924</v>
      </c>
      <c r="D16" s="12" t="n">
        <v>0.06053</v>
      </c>
      <c r="E16" s="2" t="n">
        <v>1239602.75805</v>
      </c>
      <c r="F16" s="2" t="n">
        <v>3503653101.33</v>
      </c>
      <c r="G16" s="11" t="s">
        <v>14</v>
      </c>
    </row>
    <row r="17" customFormat="false" ht="13.8" hidden="false" customHeight="false" outlineLevel="0" collapsed="false">
      <c r="A17" s="0" t="s">
        <v>24</v>
      </c>
      <c r="B17" s="0" t="n">
        <v>0</v>
      </c>
      <c r="C17" s="1" t="n">
        <v>0.3859</v>
      </c>
      <c r="D17" s="12" t="n">
        <v>0.07379</v>
      </c>
      <c r="E17" s="2" t="n">
        <v>487301.900098</v>
      </c>
      <c r="F17" s="2" t="n">
        <v>956825359.64</v>
      </c>
      <c r="G17" s="11" t="s">
        <v>14</v>
      </c>
    </row>
    <row r="18" customFormat="false" ht="13.8" hidden="false" customHeight="false" outlineLevel="0" collapsed="false">
      <c r="A18" s="0" t="s">
        <v>25</v>
      </c>
      <c r="B18" s="0" t="n">
        <v>0</v>
      </c>
      <c r="C18" s="1" t="n">
        <v>0.70304</v>
      </c>
      <c r="D18" s="12" t="n">
        <v>0.08052</v>
      </c>
      <c r="E18" s="2" t="n">
        <v>57290.9917314</v>
      </c>
      <c r="F18" s="2" t="n">
        <v>136097898.29</v>
      </c>
      <c r="G18" s="11" t="s">
        <v>14</v>
      </c>
    </row>
    <row r="19" customFormat="false" ht="13.8" hidden="false" customHeight="false" outlineLevel="0" collapsed="false">
      <c r="A19" s="0" t="s">
        <v>26</v>
      </c>
      <c r="B19" s="0" t="n">
        <v>0</v>
      </c>
      <c r="C19" s="1" t="n">
        <v>0.82508</v>
      </c>
      <c r="D19" s="12" t="n">
        <v>0.09821</v>
      </c>
      <c r="E19" s="2" t="n">
        <v>111838.306038</v>
      </c>
      <c r="F19" s="2" t="n">
        <v>170527006.873</v>
      </c>
      <c r="G19" s="11" t="s">
        <v>14</v>
      </c>
    </row>
    <row r="20" customFormat="false" ht="13.8" hidden="false" customHeight="false" outlineLevel="0" collapsed="false">
      <c r="A20" s="0" t="s">
        <v>27</v>
      </c>
      <c r="B20" s="0" t="n">
        <v>0</v>
      </c>
      <c r="C20" s="1" t="n">
        <v>0.53304</v>
      </c>
      <c r="D20" s="12" t="n">
        <v>0.09829</v>
      </c>
      <c r="E20" s="2" t="n">
        <v>1300969.64052</v>
      </c>
      <c r="F20" s="2" t="n">
        <v>3016483258.27</v>
      </c>
      <c r="G20" s="11" t="s">
        <v>14</v>
      </c>
    </row>
    <row r="21" customFormat="false" ht="13.8" hidden="false" customHeight="false" outlineLevel="0" collapsed="false">
      <c r="A21" s="0" t="s">
        <v>28</v>
      </c>
      <c r="B21" s="0" t="n">
        <v>0</v>
      </c>
      <c r="C21" s="1" t="n">
        <v>0.44682</v>
      </c>
      <c r="D21" s="12" t="n">
        <v>0.09848</v>
      </c>
      <c r="E21" s="2" t="n">
        <v>269529.829967</v>
      </c>
      <c r="F21" s="2" t="n">
        <v>434529088.048</v>
      </c>
      <c r="G21" s="11" t="s">
        <v>14</v>
      </c>
    </row>
    <row r="22" customFormat="false" ht="13.8" hidden="false" customHeight="false" outlineLevel="0" collapsed="false">
      <c r="A22" s="0" t="s">
        <v>29</v>
      </c>
      <c r="B22" s="0" t="n">
        <v>0</v>
      </c>
      <c r="C22" s="1" t="n">
        <v>1.04291</v>
      </c>
      <c r="D22" s="12" t="n">
        <v>0.10336</v>
      </c>
      <c r="E22" s="2" t="n">
        <v>54069.5122375</v>
      </c>
      <c r="F22" s="2" t="n">
        <v>107752712.824</v>
      </c>
      <c r="G22" s="11" t="s">
        <v>14</v>
      </c>
    </row>
    <row r="23" customFormat="false" ht="13.8" hidden="false" customHeight="false" outlineLevel="0" collapsed="false">
      <c r="A23" s="0" t="s">
        <v>30</v>
      </c>
      <c r="B23" s="0" t="n">
        <v>0</v>
      </c>
      <c r="C23" s="1" t="n">
        <v>0.79288</v>
      </c>
      <c r="D23" s="12" t="n">
        <v>0.13505</v>
      </c>
      <c r="E23" s="2" t="n">
        <v>424097.741555</v>
      </c>
      <c r="F23" s="2" t="n">
        <v>467978678.672</v>
      </c>
      <c r="G23" s="11" t="s">
        <v>14</v>
      </c>
    </row>
    <row r="24" customFormat="false" ht="13.8" hidden="false" customHeight="false" outlineLevel="0" collapsed="false">
      <c r="A24" s="0" t="s">
        <v>31</v>
      </c>
      <c r="B24" s="0" t="n">
        <v>0</v>
      </c>
      <c r="C24" s="1" t="n">
        <v>1.00007</v>
      </c>
      <c r="D24" s="12" t="n">
        <v>0.15052</v>
      </c>
      <c r="E24" s="2" t="n">
        <v>268124.574366</v>
      </c>
      <c r="F24" s="2" t="n">
        <v>319623585.811</v>
      </c>
      <c r="G24" s="11" t="s">
        <v>14</v>
      </c>
    </row>
    <row r="25" customFormat="false" ht="13.8" hidden="false" customHeight="false" outlineLevel="0" collapsed="false">
      <c r="A25" s="0" t="s">
        <v>32</v>
      </c>
      <c r="B25" s="0" t="n">
        <v>0</v>
      </c>
      <c r="C25" s="1" t="n">
        <v>0.87732</v>
      </c>
      <c r="D25" s="12" t="n">
        <v>0.16064</v>
      </c>
      <c r="E25" s="2" t="n">
        <v>228287.926959</v>
      </c>
      <c r="F25" s="2" t="n">
        <v>290827441.311</v>
      </c>
      <c r="G25" s="11" t="s">
        <v>14</v>
      </c>
    </row>
    <row r="26" customFormat="false" ht="13.8" hidden="false" customHeight="false" outlineLevel="0" collapsed="false">
      <c r="A26" s="0" t="s">
        <v>33</v>
      </c>
      <c r="B26" s="0" t="n">
        <v>0</v>
      </c>
      <c r="C26" s="1" t="n">
        <v>0.86055</v>
      </c>
      <c r="D26" s="13" t="n">
        <v>0.33119</v>
      </c>
      <c r="E26" s="2" t="n">
        <v>1038293.2295</v>
      </c>
      <c r="F26" s="2" t="n">
        <v>607046166.411</v>
      </c>
      <c r="G26" s="14" t="s">
        <v>34</v>
      </c>
    </row>
    <row r="27" customFormat="false" ht="13.8" hidden="false" customHeight="false" outlineLevel="0" collapsed="false">
      <c r="A27" s="0" t="s">
        <v>35</v>
      </c>
      <c r="B27" s="0" t="n">
        <v>0</v>
      </c>
      <c r="C27" s="1" t="n">
        <v>5.81465</v>
      </c>
      <c r="D27" s="13" t="n">
        <v>0.37095</v>
      </c>
      <c r="E27" s="2" t="n">
        <v>3215.92934322</v>
      </c>
      <c r="F27" s="2" t="n">
        <v>1705792.43821</v>
      </c>
      <c r="G27" s="14" t="s">
        <v>34</v>
      </c>
    </row>
    <row r="28" customFormat="false" ht="13.8" hidden="false" customHeight="false" outlineLevel="0" collapsed="false">
      <c r="A28" s="0" t="s">
        <v>36</v>
      </c>
      <c r="B28" s="0" t="n">
        <v>0</v>
      </c>
      <c r="C28" s="1" t="n">
        <v>3.37774</v>
      </c>
      <c r="D28" s="13" t="n">
        <v>0.47421</v>
      </c>
      <c r="E28" s="2" t="n">
        <v>10754.4454322</v>
      </c>
      <c r="F28" s="2" t="n">
        <v>5171055.70228</v>
      </c>
      <c r="G28" s="14" t="s">
        <v>34</v>
      </c>
    </row>
    <row r="29" customFormat="false" ht="13.8" hidden="false" customHeight="false" outlineLevel="0" collapsed="false">
      <c r="A29" s="0" t="s">
        <v>37</v>
      </c>
      <c r="B29" s="0" t="n">
        <v>0</v>
      </c>
      <c r="C29" s="1" t="n">
        <v>6.77544</v>
      </c>
      <c r="D29" s="13" t="n">
        <v>1.10194</v>
      </c>
      <c r="E29" s="2" t="n">
        <v>9186.5623188</v>
      </c>
      <c r="F29" s="2" t="n">
        <v>1916681.37652</v>
      </c>
      <c r="G29" s="14" t="s">
        <v>34</v>
      </c>
    </row>
    <row r="30" customFormat="false" ht="13.8" hidden="false" customHeight="false" outlineLevel="0" collapsed="false">
      <c r="A30" s="0" t="s">
        <v>38</v>
      </c>
      <c r="B30" s="0" t="n">
        <v>0</v>
      </c>
      <c r="C30" s="1" t="n">
        <v>9.88963</v>
      </c>
      <c r="D30" s="13" t="n">
        <v>1.29885</v>
      </c>
      <c r="E30" s="2" t="n">
        <v>3463.33500671</v>
      </c>
      <c r="F30" s="2" t="n">
        <v>647534.70941</v>
      </c>
      <c r="G30" s="14" t="s">
        <v>34</v>
      </c>
    </row>
    <row r="31" customFormat="false" ht="13.8" hidden="false" customHeight="false" outlineLevel="0" collapsed="false">
      <c r="A31" s="0" t="s">
        <v>39</v>
      </c>
      <c r="B31" s="0" t="n">
        <v>0</v>
      </c>
      <c r="C31" s="1" t="n">
        <v>30.67529</v>
      </c>
      <c r="D31" s="15" t="n">
        <v>6.23814</v>
      </c>
      <c r="E31" s="2" t="n">
        <v>2005.8324967</v>
      </c>
      <c r="F31" s="2" t="n">
        <v>88665.744843</v>
      </c>
      <c r="G31" s="14" t="s">
        <v>34</v>
      </c>
    </row>
  </sheetData>
  <autoFilter ref="A1:F3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/>
  <cols>
    <col collapsed="false" hidden="false" max="1" min="1" style="0" width="17.4615384615385"/>
    <col collapsed="false" hidden="false" max="2" min="2" style="0" width="9.10526315789474"/>
    <col collapsed="false" hidden="false" max="7" min="3" style="0" width="8.57085020242915"/>
    <col collapsed="false" hidden="false" max="8" min="8" style="0" width="12.5344129554656"/>
    <col collapsed="false" hidden="false" max="14" min="9" style="0" width="9.63967611336032"/>
    <col collapsed="false" hidden="false" max="15" min="15" style="0" width="12.4251012145749"/>
    <col collapsed="false" hidden="false" max="17" min="16" style="0" width="8.57085020242915"/>
    <col collapsed="false" hidden="false" max="18" min="18" style="0" width="14.9959514170041"/>
    <col collapsed="false" hidden="false" max="1025" min="19" style="0" width="8.57085020242915"/>
  </cols>
  <sheetData>
    <row r="1" customFormat="false" ht="15" hidden="false" customHeight="false" outlineLevel="0" collapsed="false">
      <c r="A1" s="3" t="s">
        <v>0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16" t="s">
        <v>47</v>
      </c>
      <c r="J1" s="16" t="s">
        <v>48</v>
      </c>
      <c r="K1" s="16" t="s">
        <v>49</v>
      </c>
      <c r="L1" s="16" t="s">
        <v>50</v>
      </c>
      <c r="M1" s="16" t="s">
        <v>51</v>
      </c>
      <c r="N1" s="16" t="s">
        <v>52</v>
      </c>
      <c r="O1" s="16" t="s">
        <v>53</v>
      </c>
      <c r="P1" s="3" t="s">
        <v>2</v>
      </c>
      <c r="Q1" s="3" t="s">
        <v>3</v>
      </c>
      <c r="R1" s="17" t="s">
        <v>5</v>
      </c>
    </row>
    <row r="2" customFormat="false" ht="15" hidden="false" customHeight="false" outlineLevel="0" collapsed="false">
      <c r="A2" s="18" t="s">
        <v>39</v>
      </c>
      <c r="B2" s="19" t="n">
        <v>5116</v>
      </c>
      <c r="C2" s="19" t="n">
        <v>0</v>
      </c>
      <c r="D2" s="19" t="n">
        <v>0</v>
      </c>
      <c r="E2" s="19" t="n">
        <v>8</v>
      </c>
      <c r="F2" s="19" t="n">
        <v>88</v>
      </c>
      <c r="G2" s="19" t="n">
        <v>4770</v>
      </c>
      <c r="H2" s="0" t="n">
        <f aca="false">SUM(B2:G2)</f>
        <v>9982</v>
      </c>
      <c r="I2" s="2" t="n">
        <f aca="false">B2/$H2</f>
        <v>0.512522540573031</v>
      </c>
      <c r="J2" s="2" t="n">
        <f aca="false">C2/$H2</f>
        <v>0</v>
      </c>
      <c r="K2" s="2" t="n">
        <f aca="false">D2/$H2</f>
        <v>0</v>
      </c>
      <c r="L2" s="2" t="n">
        <f aca="false">E2/$H2</f>
        <v>0.000801442596674013</v>
      </c>
      <c r="M2" s="2" t="n">
        <f aca="false">F2/$H2</f>
        <v>0.00881586856341415</v>
      </c>
      <c r="N2" s="2" t="n">
        <f aca="false">G2/$H2</f>
        <v>0.47786014826688</v>
      </c>
      <c r="O2" s="2" t="n">
        <f aca="false">M2+N2</f>
        <v>0.486676016830295</v>
      </c>
      <c r="P2" s="0" t="n">
        <v>30.67529</v>
      </c>
      <c r="Q2" s="0" t="n">
        <v>6.23814</v>
      </c>
      <c r="R2" s="2" t="n">
        <v>88665.744843</v>
      </c>
    </row>
    <row r="3" customFormat="false" ht="15" hidden="false" customHeight="false" outlineLevel="0" collapsed="false">
      <c r="A3" s="20" t="s">
        <v>38</v>
      </c>
      <c r="B3" s="21" t="n">
        <v>5286</v>
      </c>
      <c r="C3" s="21" t="n">
        <v>4</v>
      </c>
      <c r="D3" s="21" t="n">
        <v>15</v>
      </c>
      <c r="E3" s="21" t="n">
        <v>70</v>
      </c>
      <c r="F3" s="21" t="n">
        <v>1790</v>
      </c>
      <c r="G3" s="21" t="n">
        <v>2942</v>
      </c>
      <c r="H3" s="0" t="n">
        <f aca="false">SUM(B3:G3)</f>
        <v>10107</v>
      </c>
      <c r="I3" s="2" t="n">
        <f aca="false">B3/$H3</f>
        <v>0.523003858711784</v>
      </c>
      <c r="J3" s="2" t="n">
        <f aca="false">C3/$H3</f>
        <v>0.000395765311170476</v>
      </c>
      <c r="K3" s="2" t="n">
        <f aca="false">D3/$H3</f>
        <v>0.00148411991688928</v>
      </c>
      <c r="L3" s="2" t="n">
        <f aca="false">E3/$H3</f>
        <v>0.00692589294548333</v>
      </c>
      <c r="M3" s="2" t="n">
        <f aca="false">F3/$H3</f>
        <v>0.177104976748788</v>
      </c>
      <c r="N3" s="2" t="n">
        <f aca="false">G3/$H3</f>
        <v>0.291085386365885</v>
      </c>
      <c r="O3" s="2" t="n">
        <f aca="false">M3+N3</f>
        <v>0.468190363114673</v>
      </c>
      <c r="P3" s="0" t="n">
        <v>9.88963</v>
      </c>
      <c r="Q3" s="0" t="n">
        <v>1.29885</v>
      </c>
      <c r="R3" s="2" t="n">
        <v>647534.70941</v>
      </c>
    </row>
    <row r="4" customFormat="false" ht="15" hidden="false" customHeight="false" outlineLevel="0" collapsed="false">
      <c r="A4" s="20" t="s">
        <v>35</v>
      </c>
      <c r="B4" s="21" t="n">
        <v>7661</v>
      </c>
      <c r="C4" s="21" t="n">
        <v>2</v>
      </c>
      <c r="D4" s="21" t="n">
        <v>7</v>
      </c>
      <c r="E4" s="21" t="n">
        <v>45</v>
      </c>
      <c r="F4" s="21" t="n">
        <v>1888</v>
      </c>
      <c r="G4" s="21" t="n">
        <v>427</v>
      </c>
      <c r="H4" s="0" t="n">
        <f aca="false">SUM(B4:G4)</f>
        <v>10030</v>
      </c>
      <c r="I4" s="2" t="n">
        <f aca="false">B4/$H4</f>
        <v>0.763808574277169</v>
      </c>
      <c r="J4" s="2" t="n">
        <f aca="false">C4/$H4</f>
        <v>0.000199401794616152</v>
      </c>
      <c r="K4" s="2" t="n">
        <f aca="false">D4/$H4</f>
        <v>0.00069790628115653</v>
      </c>
      <c r="L4" s="2" t="n">
        <f aca="false">E4/$H4</f>
        <v>0.00448654037886341</v>
      </c>
      <c r="M4" s="2" t="n">
        <f aca="false">F4/$H4</f>
        <v>0.188235294117647</v>
      </c>
      <c r="N4" s="2" t="n">
        <f aca="false">G4/$H4</f>
        <v>0.0425722831505484</v>
      </c>
      <c r="O4" s="2" t="n">
        <f aca="false">M4+N4</f>
        <v>0.230807577268195</v>
      </c>
      <c r="P4" s="0" t="n">
        <v>5.81465</v>
      </c>
      <c r="Q4" s="0" t="n">
        <v>0.37095</v>
      </c>
      <c r="R4" s="2" t="n">
        <v>1705792.43821</v>
      </c>
    </row>
    <row r="5" customFormat="false" ht="15" hidden="false" customHeight="false" outlineLevel="0" collapsed="false">
      <c r="A5" s="20" t="s">
        <v>37</v>
      </c>
      <c r="B5" s="21" t="n">
        <v>3815</v>
      </c>
      <c r="C5" s="21" t="n">
        <v>51</v>
      </c>
      <c r="D5" s="21" t="n">
        <v>51</v>
      </c>
      <c r="E5" s="21" t="n">
        <v>176</v>
      </c>
      <c r="F5" s="21" t="n">
        <v>3741</v>
      </c>
      <c r="G5" s="21" t="n">
        <v>2190</v>
      </c>
      <c r="H5" s="0" t="n">
        <f aca="false">SUM(B5:G5)</f>
        <v>10024</v>
      </c>
      <c r="I5" s="2" t="n">
        <f aca="false">B5/$H5</f>
        <v>0.380586592178771</v>
      </c>
      <c r="J5" s="2" t="n">
        <f aca="false">C5/$H5</f>
        <v>0.0050877893056664</v>
      </c>
      <c r="K5" s="2" t="n">
        <f aca="false">D5/$H5</f>
        <v>0.0050877893056664</v>
      </c>
      <c r="L5" s="2" t="n">
        <f aca="false">E5/$H5</f>
        <v>0.0175578611332801</v>
      </c>
      <c r="M5" s="2" t="n">
        <f aca="false">F5/$H5</f>
        <v>0.373204309656824</v>
      </c>
      <c r="N5" s="2" t="n">
        <f aca="false">G5/$H5</f>
        <v>0.218475658419792</v>
      </c>
      <c r="O5" s="2" t="n">
        <f aca="false">M5+N5</f>
        <v>0.591679968076616</v>
      </c>
      <c r="P5" s="0" t="n">
        <v>6.77544</v>
      </c>
      <c r="Q5" s="0" t="n">
        <v>1.10194</v>
      </c>
      <c r="R5" s="2" t="n">
        <v>1916681.37652</v>
      </c>
    </row>
    <row r="6" customFormat="false" ht="15" hidden="false" customHeight="false" outlineLevel="0" collapsed="false">
      <c r="A6" s="20" t="s">
        <v>36</v>
      </c>
      <c r="B6" s="21" t="n">
        <v>4775</v>
      </c>
      <c r="C6" s="21" t="n">
        <v>9</v>
      </c>
      <c r="D6" s="21" t="n">
        <v>48</v>
      </c>
      <c r="E6" s="21" t="n">
        <v>254</v>
      </c>
      <c r="F6" s="21" t="n">
        <v>4777</v>
      </c>
      <c r="G6" s="21" t="n">
        <v>188</v>
      </c>
      <c r="H6" s="0" t="n">
        <f aca="false">SUM(B6:G6)</f>
        <v>10051</v>
      </c>
      <c r="I6" s="2" t="n">
        <f aca="false">B6/$H6</f>
        <v>0.475077106755547</v>
      </c>
      <c r="J6" s="2" t="n">
        <f aca="false">C6/$H6</f>
        <v>0.000895433290219879</v>
      </c>
      <c r="K6" s="2" t="n">
        <f aca="false">D6/$H6</f>
        <v>0.00477564421450602</v>
      </c>
      <c r="L6" s="2" t="n">
        <f aca="false">E6/$H6</f>
        <v>0.025271117301761</v>
      </c>
      <c r="M6" s="2" t="n">
        <f aca="false">F6/$H6</f>
        <v>0.475276091931151</v>
      </c>
      <c r="N6" s="2" t="n">
        <f aca="false">G6/$H6</f>
        <v>0.0187046065068152</v>
      </c>
      <c r="O6" s="2" t="n">
        <f aca="false">M6+N6</f>
        <v>0.493980698437966</v>
      </c>
      <c r="P6" s="0" t="n">
        <v>3.37774</v>
      </c>
      <c r="Q6" s="0" t="n">
        <v>0.47421</v>
      </c>
      <c r="R6" s="2" t="n">
        <v>5171055.70228</v>
      </c>
    </row>
    <row r="7" customFormat="false" ht="15" hidden="false" customHeight="false" outlineLevel="0" collapsed="false">
      <c r="A7" s="22" t="s">
        <v>13</v>
      </c>
      <c r="B7" s="23" t="n">
        <v>9280</v>
      </c>
      <c r="C7" s="23" t="n">
        <v>82</v>
      </c>
      <c r="D7" s="23" t="n">
        <v>62</v>
      </c>
      <c r="E7" s="23" t="n">
        <v>326</v>
      </c>
      <c r="F7" s="23" t="n">
        <v>327</v>
      </c>
      <c r="G7" s="23" t="n">
        <v>0</v>
      </c>
      <c r="H7" s="0" t="n">
        <f aca="false">SUM(B7:G7)</f>
        <v>10077</v>
      </c>
      <c r="I7" s="2" t="n">
        <f aca="false">B7/$H7</f>
        <v>0.920909000694651</v>
      </c>
      <c r="J7" s="2" t="n">
        <f aca="false">C7/$H7</f>
        <v>0.00813734246303463</v>
      </c>
      <c r="K7" s="2" t="n">
        <f aca="false">D7/$H7</f>
        <v>0.00615262478912375</v>
      </c>
      <c r="L7" s="2" t="n">
        <f aca="false">E7/$H7</f>
        <v>0.0323508980847474</v>
      </c>
      <c r="M7" s="2" t="n">
        <f aca="false">F7/$H7</f>
        <v>0.032450133968443</v>
      </c>
      <c r="N7" s="2" t="n">
        <f aca="false">G7/$H7</f>
        <v>0</v>
      </c>
      <c r="O7" s="2" t="n">
        <f aca="false">M7+N7</f>
        <v>0.032450133968443</v>
      </c>
      <c r="P7" s="0" t="n">
        <v>0.76522</v>
      </c>
      <c r="Q7" s="0" t="n">
        <v>0.01866</v>
      </c>
      <c r="R7" s="2" t="n">
        <v>43076393.5972</v>
      </c>
    </row>
    <row r="8" customFormat="false" ht="15" hidden="false" customHeight="false" outlineLevel="0" collapsed="false">
      <c r="A8" s="24" t="s">
        <v>29</v>
      </c>
      <c r="B8" s="25" t="n">
        <v>5623</v>
      </c>
      <c r="C8" s="25" t="n">
        <v>96</v>
      </c>
      <c r="D8" s="25" t="n">
        <v>417</v>
      </c>
      <c r="E8" s="25" t="n">
        <v>1892</v>
      </c>
      <c r="F8" s="25" t="n">
        <v>2043</v>
      </c>
      <c r="G8" s="25" t="n">
        <v>0</v>
      </c>
      <c r="H8" s="0" t="n">
        <f aca="false">SUM(B8:G8)</f>
        <v>10071</v>
      </c>
      <c r="I8" s="2" t="n">
        <f aca="false">B8/$H8</f>
        <v>0.55833581570847</v>
      </c>
      <c r="J8" s="2" t="n">
        <f aca="false">C8/$H8</f>
        <v>0.00953232052427763</v>
      </c>
      <c r="K8" s="2" t="n">
        <f aca="false">D8/$H8</f>
        <v>0.041406017277331</v>
      </c>
      <c r="L8" s="2" t="n">
        <f aca="false">E8/$H8</f>
        <v>0.187866150332638</v>
      </c>
      <c r="M8" s="2" t="n">
        <f aca="false">F8/$H8</f>
        <v>0.202859696157283</v>
      </c>
      <c r="N8" s="2" t="n">
        <f aca="false">G8/$H8</f>
        <v>0</v>
      </c>
      <c r="O8" s="2" t="n">
        <f aca="false">M8+N8</f>
        <v>0.202859696157283</v>
      </c>
      <c r="P8" s="0" t="n">
        <v>1.04291</v>
      </c>
      <c r="Q8" s="0" t="n">
        <v>0.10336</v>
      </c>
      <c r="R8" s="2" t="n">
        <v>107752712.824</v>
      </c>
    </row>
    <row r="9" customFormat="false" ht="15" hidden="false" customHeight="false" outlineLevel="0" collapsed="false">
      <c r="A9" s="24" t="s">
        <v>25</v>
      </c>
      <c r="B9" s="25" t="n">
        <v>5510</v>
      </c>
      <c r="C9" s="25" t="n">
        <v>184</v>
      </c>
      <c r="D9" s="25" t="n">
        <v>727</v>
      </c>
      <c r="E9" s="25" t="n">
        <v>1861</v>
      </c>
      <c r="F9" s="25" t="n">
        <v>1819</v>
      </c>
      <c r="G9" s="25" t="n">
        <v>0</v>
      </c>
      <c r="H9" s="0" t="n">
        <f aca="false">SUM(B9:G9)</f>
        <v>10101</v>
      </c>
      <c r="I9" s="2" t="n">
        <f aca="false">B9/$H9</f>
        <v>0.545490545490546</v>
      </c>
      <c r="J9" s="2" t="n">
        <f aca="false">C9/$H9</f>
        <v>0.0182160182160182</v>
      </c>
      <c r="K9" s="2" t="n">
        <f aca="false">D9/$H9</f>
        <v>0.071973071973072</v>
      </c>
      <c r="L9" s="2" t="n">
        <f aca="false">E9/$H9</f>
        <v>0.184239184239184</v>
      </c>
      <c r="M9" s="2" t="n">
        <f aca="false">F9/$H9</f>
        <v>0.18008118008118</v>
      </c>
      <c r="N9" s="2" t="n">
        <f aca="false">G9/$H9</f>
        <v>0</v>
      </c>
      <c r="O9" s="2" t="n">
        <f aca="false">M9+N9</f>
        <v>0.18008118008118</v>
      </c>
      <c r="P9" s="0" t="n">
        <v>0.70304</v>
      </c>
      <c r="Q9" s="0" t="n">
        <v>0.08052</v>
      </c>
      <c r="R9" s="2" t="n">
        <v>136097898.29</v>
      </c>
    </row>
    <row r="10" customFormat="false" ht="15" hidden="false" customHeight="false" outlineLevel="0" collapsed="false">
      <c r="A10" s="24" t="s">
        <v>26</v>
      </c>
      <c r="B10" s="25" t="n">
        <v>3740</v>
      </c>
      <c r="C10" s="25" t="n">
        <v>227</v>
      </c>
      <c r="D10" s="25" t="n">
        <v>922</v>
      </c>
      <c r="E10" s="25" t="n">
        <v>3398</v>
      </c>
      <c r="F10" s="25" t="n">
        <v>1840</v>
      </c>
      <c r="G10" s="25" t="n">
        <v>0</v>
      </c>
      <c r="H10" s="0" t="n">
        <f aca="false">SUM(B10:G10)</f>
        <v>10127</v>
      </c>
      <c r="I10" s="2" t="n">
        <f aca="false">B10/$H10</f>
        <v>0.369309765972154</v>
      </c>
      <c r="J10" s="2" t="n">
        <f aca="false">C10/$H10</f>
        <v>0.0224153253678286</v>
      </c>
      <c r="K10" s="2" t="n">
        <f aca="false">D10/$H10</f>
        <v>0.0910437444455416</v>
      </c>
      <c r="L10" s="2" t="n">
        <f aca="false">E10/$H10</f>
        <v>0.335538659030315</v>
      </c>
      <c r="M10" s="2" t="n">
        <f aca="false">F10/$H10</f>
        <v>0.181692505184161</v>
      </c>
      <c r="N10" s="2" t="n">
        <f aca="false">G10/$H10</f>
        <v>0</v>
      </c>
      <c r="O10" s="2" t="n">
        <f aca="false">M10+N10</f>
        <v>0.181692505184161</v>
      </c>
      <c r="P10" s="0" t="n">
        <v>0.82508</v>
      </c>
      <c r="Q10" s="0" t="n">
        <v>0.09821</v>
      </c>
      <c r="R10" s="2" t="n">
        <v>170527006.873</v>
      </c>
    </row>
    <row r="11" customFormat="false" ht="15" hidden="false" customHeight="false" outlineLevel="0" collapsed="false">
      <c r="A11" s="22" t="s">
        <v>20</v>
      </c>
      <c r="B11" s="23" t="n">
        <v>4421</v>
      </c>
      <c r="C11" s="23" t="n">
        <v>437</v>
      </c>
      <c r="D11" s="23" t="n">
        <v>1928</v>
      </c>
      <c r="E11" s="23" t="n">
        <v>3236</v>
      </c>
      <c r="F11" s="23" t="n">
        <v>62</v>
      </c>
      <c r="G11" s="23" t="n">
        <v>0</v>
      </c>
      <c r="H11" s="0" t="n">
        <f aca="false">SUM(B11:G11)</f>
        <v>10084</v>
      </c>
      <c r="I11" s="2" t="n">
        <f aca="false">B11/$H11</f>
        <v>0.438417294724316</v>
      </c>
      <c r="J11" s="2" t="n">
        <f aca="false">C11/$H11</f>
        <v>0.0433359777865926</v>
      </c>
      <c r="K11" s="2" t="n">
        <f aca="false">D11/$H11</f>
        <v>0.191193970646569</v>
      </c>
      <c r="L11" s="2" t="n">
        <f aca="false">E11/$H11</f>
        <v>0.320904403014677</v>
      </c>
      <c r="M11" s="2" t="n">
        <f aca="false">F11/$H11</f>
        <v>0.00614835382784609</v>
      </c>
      <c r="N11" s="2" t="n">
        <f aca="false">G11/$H11</f>
        <v>0</v>
      </c>
      <c r="O11" s="2" t="n">
        <f aca="false">M11+N11</f>
        <v>0.00614835382784609</v>
      </c>
      <c r="P11" s="0" t="n">
        <v>0.24812</v>
      </c>
      <c r="Q11" s="0" t="n">
        <v>0.03572</v>
      </c>
      <c r="R11" s="2" t="n">
        <v>189443011.585</v>
      </c>
    </row>
    <row r="12" customFormat="false" ht="15" hidden="false" customHeight="false" outlineLevel="0" collapsed="false">
      <c r="A12" s="24" t="s">
        <v>32</v>
      </c>
      <c r="B12" s="25" t="n">
        <v>1992</v>
      </c>
      <c r="C12" s="25" t="n">
        <v>284</v>
      </c>
      <c r="D12" s="25" t="n">
        <v>1377</v>
      </c>
      <c r="E12" s="25" t="n">
        <v>2955</v>
      </c>
      <c r="F12" s="25" t="n">
        <v>3441</v>
      </c>
      <c r="G12" s="25" t="n">
        <v>0</v>
      </c>
      <c r="H12" s="0" t="n">
        <f aca="false">SUM(B12:G12)</f>
        <v>10049</v>
      </c>
      <c r="I12" s="2" t="n">
        <f aca="false">B12/$H12</f>
        <v>0.198228679470594</v>
      </c>
      <c r="J12" s="2" t="n">
        <f aca="false">C12/$H12</f>
        <v>0.0282615185590606</v>
      </c>
      <c r="K12" s="2" t="n">
        <f aca="false">D12/$H12</f>
        <v>0.137028560055727</v>
      </c>
      <c r="L12" s="2" t="n">
        <f aca="false">E12/$H12</f>
        <v>0.29405911035924</v>
      </c>
      <c r="M12" s="2" t="n">
        <f aca="false">F12/$H12</f>
        <v>0.342422131555379</v>
      </c>
      <c r="N12" s="2" t="n">
        <f aca="false">G12/$H12</f>
        <v>0</v>
      </c>
      <c r="O12" s="2" t="n">
        <f aca="false">M12+N12</f>
        <v>0.342422131555379</v>
      </c>
      <c r="P12" s="0" t="n">
        <v>0.87732</v>
      </c>
      <c r="Q12" s="0" t="n">
        <v>0.16064</v>
      </c>
      <c r="R12" s="2" t="n">
        <v>290827441.311</v>
      </c>
    </row>
    <row r="13" customFormat="false" ht="15" hidden="false" customHeight="false" outlineLevel="0" collapsed="false">
      <c r="A13" s="24" t="s">
        <v>22</v>
      </c>
      <c r="B13" s="25" t="n">
        <v>3425</v>
      </c>
      <c r="C13" s="25" t="n">
        <v>443</v>
      </c>
      <c r="D13" s="25" t="n">
        <v>2153</v>
      </c>
      <c r="E13" s="25" t="n">
        <v>3487</v>
      </c>
      <c r="F13" s="25" t="n">
        <v>599</v>
      </c>
      <c r="G13" s="25" t="n">
        <v>0</v>
      </c>
      <c r="H13" s="0" t="n">
        <f aca="false">SUM(B13:G13)</f>
        <v>10107</v>
      </c>
      <c r="I13" s="2" t="n">
        <f aca="false">B13/$H13</f>
        <v>0.33887404768972</v>
      </c>
      <c r="J13" s="2" t="n">
        <f aca="false">C13/$H13</f>
        <v>0.0438310082121302</v>
      </c>
      <c r="K13" s="2" t="n">
        <f aca="false">D13/$H13</f>
        <v>0.213020678737509</v>
      </c>
      <c r="L13" s="2" t="n">
        <f aca="false">E13/$H13</f>
        <v>0.345008410012862</v>
      </c>
      <c r="M13" s="2" t="n">
        <f aca="false">F13/$H13</f>
        <v>0.0592658553477788</v>
      </c>
      <c r="N13" s="2" t="n">
        <f aca="false">G13/$H13</f>
        <v>0</v>
      </c>
      <c r="O13" s="2" t="n">
        <f aca="false">M13+N13</f>
        <v>0.0592658553477788</v>
      </c>
      <c r="P13" s="0" t="n">
        <v>0.39802</v>
      </c>
      <c r="Q13" s="0" t="n">
        <v>0.05899</v>
      </c>
      <c r="R13" s="2" t="n">
        <v>311612700.345</v>
      </c>
    </row>
    <row r="14" customFormat="false" ht="15" hidden="false" customHeight="false" outlineLevel="0" collapsed="false">
      <c r="A14" s="24" t="s">
        <v>31</v>
      </c>
      <c r="B14" s="25" t="n">
        <v>4915</v>
      </c>
      <c r="C14" s="25" t="n">
        <v>79</v>
      </c>
      <c r="D14" s="25" t="n">
        <v>365</v>
      </c>
      <c r="E14" s="25" t="n">
        <v>1982</v>
      </c>
      <c r="F14" s="25" t="n">
        <v>2753</v>
      </c>
      <c r="G14" s="25" t="n">
        <v>0</v>
      </c>
      <c r="H14" s="0" t="n">
        <f aca="false">SUM(B14:G14)</f>
        <v>10094</v>
      </c>
      <c r="I14" s="2" t="n">
        <f aca="false">B14/$H14</f>
        <v>0.48692292450961</v>
      </c>
      <c r="J14" s="2" t="n">
        <f aca="false">C14/$H14</f>
        <v>0.00782643154349118</v>
      </c>
      <c r="K14" s="2" t="n">
        <f aca="false">D14/$H14</f>
        <v>0.0361600951060036</v>
      </c>
      <c r="L14" s="2" t="n">
        <f aca="false">E14/$H14</f>
        <v>0.196354269863285</v>
      </c>
      <c r="M14" s="2" t="n">
        <f aca="false">F14/$H14</f>
        <v>0.27273627897761</v>
      </c>
      <c r="N14" s="2" t="n">
        <f aca="false">G14/$H14</f>
        <v>0</v>
      </c>
      <c r="O14" s="2" t="n">
        <f aca="false">M14+N14</f>
        <v>0.27273627897761</v>
      </c>
      <c r="P14" s="0" t="n">
        <v>1.00007</v>
      </c>
      <c r="Q14" s="0" t="n">
        <v>0.15052</v>
      </c>
      <c r="R14" s="2" t="n">
        <v>319623585.811</v>
      </c>
    </row>
    <row r="15" customFormat="false" ht="15" hidden="false" customHeight="false" outlineLevel="0" collapsed="false">
      <c r="A15" s="26" t="s">
        <v>9</v>
      </c>
      <c r="B15" s="26" t="n">
        <v>9776</v>
      </c>
      <c r="C15" s="26" t="n">
        <v>31</v>
      </c>
      <c r="D15" s="26" t="n">
        <v>190</v>
      </c>
      <c r="E15" s="26" t="n">
        <v>93</v>
      </c>
      <c r="F15" s="26" t="n">
        <v>0</v>
      </c>
      <c r="G15" s="26" t="n">
        <v>0</v>
      </c>
      <c r="H15" s="0" t="n">
        <f aca="false">SUM(B15:G15)</f>
        <v>10090</v>
      </c>
      <c r="I15" s="2" t="n">
        <f aca="false">B15/$H15</f>
        <v>0.968880079286422</v>
      </c>
      <c r="J15" s="2" t="n">
        <f aca="false">C15/$H15</f>
        <v>0.00307234886025768</v>
      </c>
      <c r="K15" s="2" t="n">
        <f aca="false">D15/$H15</f>
        <v>0.0188305252725471</v>
      </c>
      <c r="L15" s="2" t="n">
        <f aca="false">E15/$H15</f>
        <v>0.00921704658077304</v>
      </c>
      <c r="M15" s="2" t="n">
        <f aca="false">F15/$H15</f>
        <v>0</v>
      </c>
      <c r="N15" s="2" t="n">
        <f aca="false">G15/$H15</f>
        <v>0</v>
      </c>
      <c r="O15" s="2" t="n">
        <f aca="false">M15+N15</f>
        <v>0</v>
      </c>
      <c r="P15" s="0" t="n">
        <v>0.07645</v>
      </c>
      <c r="Q15" s="0" t="n">
        <v>0.00107</v>
      </c>
      <c r="R15" s="2" t="n">
        <v>423755930.05</v>
      </c>
    </row>
    <row r="16" customFormat="false" ht="15" hidden="false" customHeight="false" outlineLevel="0" collapsed="false">
      <c r="A16" s="24" t="s">
        <v>28</v>
      </c>
      <c r="B16" s="25" t="n">
        <v>863</v>
      </c>
      <c r="C16" s="25" t="n">
        <v>289</v>
      </c>
      <c r="D16" s="25" t="n">
        <v>1882</v>
      </c>
      <c r="E16" s="25" t="n">
        <v>6310</v>
      </c>
      <c r="F16" s="25" t="n">
        <v>784</v>
      </c>
      <c r="G16" s="25" t="n">
        <v>0</v>
      </c>
      <c r="H16" s="0" t="n">
        <f aca="false">SUM(B16:G16)</f>
        <v>10128</v>
      </c>
      <c r="I16" s="2" t="n">
        <f aca="false">B16/$H16</f>
        <v>0.0852093206951027</v>
      </c>
      <c r="J16" s="2" t="n">
        <f aca="false">C16/$H16</f>
        <v>0.0285347551342812</v>
      </c>
      <c r="K16" s="2" t="n">
        <f aca="false">D16/$H16</f>
        <v>0.185821484992101</v>
      </c>
      <c r="L16" s="2" t="n">
        <f aca="false">E16/$H16</f>
        <v>0.623025276461295</v>
      </c>
      <c r="M16" s="2" t="n">
        <f aca="false">F16/$H16</f>
        <v>0.0774091627172196</v>
      </c>
      <c r="N16" s="2" t="n">
        <f aca="false">G16/$H16</f>
        <v>0</v>
      </c>
      <c r="O16" s="2" t="n">
        <f aca="false">M16+N16</f>
        <v>0.0774091627172196</v>
      </c>
      <c r="P16" s="0" t="n">
        <v>0.44682</v>
      </c>
      <c r="Q16" s="0" t="n">
        <v>0.09848</v>
      </c>
      <c r="R16" s="2" t="n">
        <v>434529088.048</v>
      </c>
    </row>
    <row r="17" customFormat="false" ht="15" hidden="false" customHeight="false" outlineLevel="0" collapsed="false">
      <c r="A17" s="24" t="s">
        <v>30</v>
      </c>
      <c r="B17" s="25" t="n">
        <v>2181</v>
      </c>
      <c r="C17" s="25" t="n">
        <v>304</v>
      </c>
      <c r="D17" s="25" t="n">
        <v>1111</v>
      </c>
      <c r="E17" s="25" t="n">
        <v>3928</v>
      </c>
      <c r="F17" s="25" t="n">
        <v>2593</v>
      </c>
      <c r="G17" s="25" t="n">
        <v>0</v>
      </c>
      <c r="H17" s="0" t="n">
        <f aca="false">SUM(B17:G17)</f>
        <v>10117</v>
      </c>
      <c r="I17" s="2" t="n">
        <f aca="false">B17/$H17</f>
        <v>0.215577740436888</v>
      </c>
      <c r="J17" s="2" t="n">
        <f aca="false">C17/$H17</f>
        <v>0.0300484333300385</v>
      </c>
      <c r="K17" s="2" t="n">
        <f aca="false">D17/$H17</f>
        <v>0.109815162597608</v>
      </c>
      <c r="L17" s="2" t="n">
        <f aca="false">E17/$H17</f>
        <v>0.388257388553919</v>
      </c>
      <c r="M17" s="2" t="n">
        <f aca="false">F17/$H17</f>
        <v>0.256301275081546</v>
      </c>
      <c r="N17" s="2" t="n">
        <f aca="false">G17/$H17</f>
        <v>0</v>
      </c>
      <c r="O17" s="2" t="n">
        <f aca="false">M17+N17</f>
        <v>0.256301275081546</v>
      </c>
      <c r="P17" s="0" t="n">
        <v>0.79288</v>
      </c>
      <c r="Q17" s="0" t="n">
        <v>0.13505</v>
      </c>
      <c r="R17" s="2" t="n">
        <v>467978678.672</v>
      </c>
    </row>
    <row r="18" customFormat="false" ht="15" hidden="false" customHeight="false" outlineLevel="0" collapsed="false">
      <c r="A18" s="21" t="s">
        <v>33</v>
      </c>
      <c r="B18" s="21" t="n">
        <v>133</v>
      </c>
      <c r="C18" s="21" t="n">
        <v>64</v>
      </c>
      <c r="D18" s="21" t="n">
        <v>382</v>
      </c>
      <c r="E18" s="21" t="n">
        <v>1760</v>
      </c>
      <c r="F18" s="21" t="n">
        <v>7713</v>
      </c>
      <c r="G18" s="21" t="n">
        <v>0</v>
      </c>
      <c r="H18" s="0" t="n">
        <f aca="false">SUM(B18:G18)</f>
        <v>10052</v>
      </c>
      <c r="I18" s="2" t="n">
        <f aca="false">B18/$H18</f>
        <v>0.0132311977715877</v>
      </c>
      <c r="J18" s="2" t="n">
        <f aca="false">C18/$H18</f>
        <v>0.00636689216076403</v>
      </c>
      <c r="K18" s="2" t="n">
        <f aca="false">D18/$H18</f>
        <v>0.0380023875845603</v>
      </c>
      <c r="L18" s="2" t="n">
        <f aca="false">E18/$H18</f>
        <v>0.175089534421011</v>
      </c>
      <c r="M18" s="2" t="n">
        <f aca="false">F18/$H18</f>
        <v>0.767309988062077</v>
      </c>
      <c r="N18" s="2" t="n">
        <f aca="false">G18/$H18</f>
        <v>0</v>
      </c>
      <c r="O18" s="2" t="n">
        <f aca="false">M18+N18</f>
        <v>0.767309988062077</v>
      </c>
      <c r="P18" s="0" t="n">
        <v>0.86055</v>
      </c>
      <c r="Q18" s="0" t="n">
        <v>0.33119</v>
      </c>
      <c r="R18" s="2" t="n">
        <v>607046166.411</v>
      </c>
    </row>
    <row r="19" customFormat="false" ht="15" hidden="false" customHeight="false" outlineLevel="0" collapsed="false">
      <c r="A19" s="22" t="s">
        <v>21</v>
      </c>
      <c r="B19" s="23" t="n">
        <v>1791</v>
      </c>
      <c r="C19" s="23" t="n">
        <v>469</v>
      </c>
      <c r="D19" s="23" t="n">
        <v>4324</v>
      </c>
      <c r="E19" s="23" t="n">
        <v>3484</v>
      </c>
      <c r="F19" s="23" t="n">
        <v>18</v>
      </c>
      <c r="G19" s="23" t="n">
        <v>0</v>
      </c>
      <c r="H19" s="0" t="n">
        <f aca="false">SUM(B19:G19)</f>
        <v>10086</v>
      </c>
      <c r="I19" s="2" t="n">
        <f aca="false">B19/$H19</f>
        <v>0.177572873289709</v>
      </c>
      <c r="J19" s="2" t="n">
        <f aca="false">C19/$H19</f>
        <v>0.0465000991473329</v>
      </c>
      <c r="K19" s="2" t="n">
        <f aca="false">D19/$H19</f>
        <v>0.428713067618481</v>
      </c>
      <c r="L19" s="2" t="n">
        <f aca="false">E19/$H19</f>
        <v>0.345429307951616</v>
      </c>
      <c r="M19" s="2" t="n">
        <f aca="false">F19/$H19</f>
        <v>0.00178465199286139</v>
      </c>
      <c r="N19" s="2" t="n">
        <f aca="false">G19/$H19</f>
        <v>0</v>
      </c>
      <c r="O19" s="2" t="n">
        <f aca="false">M19+N19</f>
        <v>0.00178465199286139</v>
      </c>
      <c r="P19" s="0" t="n">
        <v>0.21469</v>
      </c>
      <c r="Q19" s="0" t="n">
        <v>0.04409</v>
      </c>
      <c r="R19" s="2" t="n">
        <v>735657002.599</v>
      </c>
    </row>
    <row r="20" customFormat="false" ht="15" hidden="false" customHeight="false" outlineLevel="0" collapsed="false">
      <c r="A20" s="24" t="s">
        <v>24</v>
      </c>
      <c r="B20" s="25" t="n">
        <v>1044</v>
      </c>
      <c r="C20" s="25" t="n">
        <v>567</v>
      </c>
      <c r="D20" s="25" t="n">
        <v>2763</v>
      </c>
      <c r="E20" s="25" t="n">
        <v>5326</v>
      </c>
      <c r="F20" s="25" t="n">
        <v>427</v>
      </c>
      <c r="G20" s="25" t="n">
        <v>0</v>
      </c>
      <c r="H20" s="0" t="n">
        <f aca="false">SUM(B20:G20)</f>
        <v>10127</v>
      </c>
      <c r="I20" s="2" t="n">
        <f aca="false">B20/$H20</f>
        <v>0.103090747506665</v>
      </c>
      <c r="J20" s="2" t="n">
        <f aca="false">C20/$H20</f>
        <v>0.0559889404562062</v>
      </c>
      <c r="K20" s="2" t="n">
        <f aca="false">D20/$H20</f>
        <v>0.272834995556433</v>
      </c>
      <c r="L20" s="2" t="n">
        <f aca="false">E20/$H20</f>
        <v>0.525920805766762</v>
      </c>
      <c r="M20" s="2" t="n">
        <f aca="false">F20/$H20</f>
        <v>0.0421645107139331</v>
      </c>
      <c r="N20" s="2" t="n">
        <f aca="false">G20/$H20</f>
        <v>0</v>
      </c>
      <c r="O20" s="2" t="n">
        <f aca="false">M20+N20</f>
        <v>0.0421645107139331</v>
      </c>
      <c r="P20" s="0" t="n">
        <v>0.3859</v>
      </c>
      <c r="Q20" s="0" t="n">
        <v>0.07379</v>
      </c>
      <c r="R20" s="2" t="n">
        <v>956825359.64</v>
      </c>
    </row>
    <row r="21" customFormat="false" ht="15" hidden="false" customHeight="false" outlineLevel="0" collapsed="false">
      <c r="A21" s="22" t="s">
        <v>18</v>
      </c>
      <c r="B21" s="23" t="n">
        <v>4715</v>
      </c>
      <c r="C21" s="23" t="n">
        <v>1032</v>
      </c>
      <c r="D21" s="23" t="n">
        <v>2823</v>
      </c>
      <c r="E21" s="23" t="n">
        <v>1372</v>
      </c>
      <c r="F21" s="23" t="n">
        <v>128</v>
      </c>
      <c r="G21" s="23" t="n">
        <v>0</v>
      </c>
      <c r="H21" s="0" t="n">
        <f aca="false">SUM(B21:G21)</f>
        <v>10070</v>
      </c>
      <c r="I21" s="2" t="n">
        <f aca="false">B21/$H21</f>
        <v>0.468222442899702</v>
      </c>
      <c r="J21" s="2" t="n">
        <f aca="false">C21/$H21</f>
        <v>0.102482621648461</v>
      </c>
      <c r="K21" s="2" t="n">
        <f aca="false">D21/$H21</f>
        <v>0.280337636544191</v>
      </c>
      <c r="L21" s="2" t="n">
        <f aca="false">E21/$H21</f>
        <v>0.136246276067527</v>
      </c>
      <c r="M21" s="2" t="n">
        <f aca="false">F21/$H21</f>
        <v>0.0127110228401192</v>
      </c>
      <c r="N21" s="2" t="n">
        <f aca="false">G21/$H21</f>
        <v>0</v>
      </c>
      <c r="O21" s="2" t="n">
        <f aca="false">M21+N21</f>
        <v>0.0127110228401192</v>
      </c>
      <c r="P21" s="0" t="n">
        <v>0.31093</v>
      </c>
      <c r="Q21" s="0" t="n">
        <v>0.02548</v>
      </c>
      <c r="R21" s="2" t="n">
        <v>994252350.536</v>
      </c>
    </row>
    <row r="22" customFormat="false" ht="15" hidden="false" customHeight="false" outlineLevel="0" collapsed="false">
      <c r="A22" s="22" t="s">
        <v>16</v>
      </c>
      <c r="B22" s="23" t="n">
        <v>4906</v>
      </c>
      <c r="C22" s="23" t="n">
        <v>811</v>
      </c>
      <c r="D22" s="23" t="n">
        <v>3224</v>
      </c>
      <c r="E22" s="23" t="n">
        <v>996</v>
      </c>
      <c r="F22" s="23" t="n">
        <v>118</v>
      </c>
      <c r="G22" s="23" t="n">
        <v>0</v>
      </c>
      <c r="H22" s="0" t="n">
        <f aca="false">SUM(B22:G22)</f>
        <v>10055</v>
      </c>
      <c r="I22" s="2" t="n">
        <f aca="false">B22/$H22</f>
        <v>0.487916459472899</v>
      </c>
      <c r="J22" s="2" t="n">
        <f aca="false">C22/$H22</f>
        <v>0.0806563898557931</v>
      </c>
      <c r="K22" s="2" t="n">
        <f aca="false">D22/$H22</f>
        <v>0.320636499254102</v>
      </c>
      <c r="L22" s="2" t="n">
        <f aca="false">E22/$H22</f>
        <v>0.0990551964196917</v>
      </c>
      <c r="M22" s="2" t="n">
        <f aca="false">F22/$H22</f>
        <v>0.0117354549975137</v>
      </c>
      <c r="N22" s="2" t="n">
        <f aca="false">G22/$H22</f>
        <v>0</v>
      </c>
      <c r="O22" s="2" t="n">
        <f aca="false">M22+N22</f>
        <v>0.0117354549975137</v>
      </c>
      <c r="P22" s="0" t="n">
        <v>0.30875</v>
      </c>
      <c r="Q22" s="0" t="n">
        <v>0.01998</v>
      </c>
      <c r="R22" s="2" t="n">
        <v>1446302120.72</v>
      </c>
    </row>
    <row r="23" customFormat="false" ht="15" hidden="false" customHeight="false" outlineLevel="0" collapsed="false">
      <c r="A23" s="27" t="s">
        <v>10</v>
      </c>
      <c r="B23" s="26" t="n">
        <v>9367</v>
      </c>
      <c r="C23" s="26" t="n">
        <v>257</v>
      </c>
      <c r="D23" s="26" t="n">
        <v>369</v>
      </c>
      <c r="E23" s="26" t="n">
        <v>74</v>
      </c>
      <c r="F23" s="26" t="n">
        <v>0</v>
      </c>
      <c r="G23" s="26" t="n">
        <v>0</v>
      </c>
      <c r="H23" s="0" t="n">
        <f aca="false">SUM(B23:G23)</f>
        <v>10067</v>
      </c>
      <c r="I23" s="2" t="n">
        <f aca="false">B23/$H23</f>
        <v>0.930465878613291</v>
      </c>
      <c r="J23" s="2" t="n">
        <f aca="false">C23/$H23</f>
        <v>0.0255289559948346</v>
      </c>
      <c r="K23" s="2" t="n">
        <f aca="false">D23/$H23</f>
        <v>0.036654415416708</v>
      </c>
      <c r="L23" s="2" t="n">
        <f aca="false">E23/$H23</f>
        <v>0.00735074997516639</v>
      </c>
      <c r="M23" s="2" t="n">
        <f aca="false">F23/$H23</f>
        <v>0</v>
      </c>
      <c r="N23" s="2" t="n">
        <f aca="false">G23/$H23</f>
        <v>0</v>
      </c>
      <c r="O23" s="2" t="n">
        <f aca="false">M23+N23</f>
        <v>0</v>
      </c>
      <c r="P23" s="0" t="n">
        <v>0.06689</v>
      </c>
      <c r="Q23" s="0" t="n">
        <v>0.00138</v>
      </c>
      <c r="R23" s="2" t="n">
        <v>1900937193.73</v>
      </c>
    </row>
    <row r="24" customFormat="false" ht="15" hidden="false" customHeight="false" outlineLevel="0" collapsed="false">
      <c r="A24" s="22" t="s">
        <v>15</v>
      </c>
      <c r="B24" s="23" t="n">
        <v>3597</v>
      </c>
      <c r="C24" s="23" t="n">
        <v>846</v>
      </c>
      <c r="D24" s="23" t="n">
        <v>4660</v>
      </c>
      <c r="E24" s="23" t="n">
        <v>973</v>
      </c>
      <c r="F24" s="23" t="n">
        <v>0</v>
      </c>
      <c r="G24" s="23" t="n">
        <v>0</v>
      </c>
      <c r="H24" s="0" t="n">
        <f aca="false">SUM(B24:G24)</f>
        <v>10076</v>
      </c>
      <c r="I24" s="2" t="n">
        <f aca="false">B24/$H24</f>
        <v>0.356986899563319</v>
      </c>
      <c r="J24" s="2" t="n">
        <f aca="false">C24/$H24</f>
        <v>0.0839618896387455</v>
      </c>
      <c r="K24" s="2" t="n">
        <f aca="false">D24/$H24</f>
        <v>0.462485113140135</v>
      </c>
      <c r="L24" s="2" t="n">
        <f aca="false">E24/$H24</f>
        <v>0.0965660976578007</v>
      </c>
      <c r="M24" s="2" t="n">
        <f aca="false">F24/$H24</f>
        <v>0</v>
      </c>
      <c r="N24" s="2" t="n">
        <f aca="false">G24/$H24</f>
        <v>0</v>
      </c>
      <c r="O24" s="2" t="n">
        <f aca="false">M24+N24</f>
        <v>0</v>
      </c>
      <c r="P24" s="0" t="n">
        <v>0.13157</v>
      </c>
      <c r="Q24" s="0" t="n">
        <v>0.01942</v>
      </c>
      <c r="R24" s="2" t="n">
        <v>2500912211.09</v>
      </c>
    </row>
    <row r="25" customFormat="false" ht="15" hidden="false" customHeight="false" outlineLevel="0" collapsed="false">
      <c r="A25" s="25" t="s">
        <v>27</v>
      </c>
      <c r="B25" s="25" t="n">
        <v>204</v>
      </c>
      <c r="C25" s="25" t="n">
        <v>268</v>
      </c>
      <c r="D25" s="25" t="n">
        <v>1875</v>
      </c>
      <c r="E25" s="25" t="n">
        <v>7397</v>
      </c>
      <c r="F25" s="25" t="n">
        <v>485</v>
      </c>
      <c r="G25" s="25" t="n">
        <v>0</v>
      </c>
      <c r="H25" s="0" t="n">
        <f aca="false">SUM(B25:G25)</f>
        <v>10229</v>
      </c>
      <c r="I25" s="2" t="n">
        <f aca="false">B25/$H25</f>
        <v>0.0199432984651481</v>
      </c>
      <c r="J25" s="2" t="n">
        <f aca="false">C25/$H25</f>
        <v>0.0262000195522534</v>
      </c>
      <c r="K25" s="2" t="n">
        <f aca="false">D25/$H25</f>
        <v>0.183302375598788</v>
      </c>
      <c r="L25" s="2" t="n">
        <f aca="false">E25/$H25</f>
        <v>0.723140091895591</v>
      </c>
      <c r="M25" s="2" t="n">
        <f aca="false">F25/$H25</f>
        <v>0.0474142144882198</v>
      </c>
      <c r="N25" s="2" t="n">
        <f aca="false">G25/$H25</f>
        <v>0</v>
      </c>
      <c r="O25" s="2" t="n">
        <f aca="false">M25+N25</f>
        <v>0.0474142144882198</v>
      </c>
      <c r="P25" s="0" t="n">
        <v>0.53304</v>
      </c>
      <c r="Q25" s="0" t="n">
        <v>0.09829</v>
      </c>
      <c r="R25" s="2" t="n">
        <v>3016483258.27</v>
      </c>
    </row>
    <row r="26" customFormat="false" ht="15" hidden="false" customHeight="false" outlineLevel="0" collapsed="false">
      <c r="A26" s="22" t="s">
        <v>17</v>
      </c>
      <c r="B26" s="23" t="n">
        <v>4931</v>
      </c>
      <c r="C26" s="23" t="n">
        <v>1305</v>
      </c>
      <c r="D26" s="23" t="n">
        <v>2327</v>
      </c>
      <c r="E26" s="23" t="n">
        <v>1413</v>
      </c>
      <c r="F26" s="23" t="n">
        <v>149</v>
      </c>
      <c r="G26" s="23" t="n">
        <v>0</v>
      </c>
      <c r="H26" s="0" t="n">
        <f aca="false">SUM(B26:G26)</f>
        <v>10125</v>
      </c>
      <c r="I26" s="2" t="n">
        <f aca="false">B26/$H26</f>
        <v>0.487012345679012</v>
      </c>
      <c r="J26" s="2" t="n">
        <f aca="false">C26/$H26</f>
        <v>0.128888888888889</v>
      </c>
      <c r="K26" s="2" t="n">
        <f aca="false">D26/$H26</f>
        <v>0.229827160493827</v>
      </c>
      <c r="L26" s="2" t="n">
        <f aca="false">E26/$H26</f>
        <v>0.139555555555556</v>
      </c>
      <c r="M26" s="2" t="n">
        <f aca="false">F26/$H26</f>
        <v>0.0147160493827161</v>
      </c>
      <c r="N26" s="2" t="n">
        <f aca="false">G26/$H26</f>
        <v>0</v>
      </c>
      <c r="O26" s="2" t="n">
        <f aca="false">M26+N26</f>
        <v>0.0147160493827161</v>
      </c>
      <c r="P26" s="0" t="n">
        <v>0.27773</v>
      </c>
      <c r="Q26" s="0" t="n">
        <v>0.02473</v>
      </c>
      <c r="R26" s="2" t="n">
        <v>3208930472.84</v>
      </c>
    </row>
    <row r="27" customFormat="false" ht="15" hidden="false" customHeight="false" outlineLevel="0" collapsed="false">
      <c r="A27" s="24" t="s">
        <v>23</v>
      </c>
      <c r="B27" s="25" t="n">
        <v>354</v>
      </c>
      <c r="C27" s="25" t="n">
        <v>550</v>
      </c>
      <c r="D27" s="25" t="n">
        <v>3924</v>
      </c>
      <c r="E27" s="25" t="n">
        <v>5067</v>
      </c>
      <c r="F27" s="25" t="n">
        <v>211</v>
      </c>
      <c r="G27" s="25" t="n">
        <v>0</v>
      </c>
      <c r="H27" s="0" t="n">
        <f aca="false">SUM(B27:G27)</f>
        <v>10106</v>
      </c>
      <c r="I27" s="2" t="n">
        <f aca="false">B27/$H27</f>
        <v>0.0350286958242628</v>
      </c>
      <c r="J27" s="2" t="n">
        <f aca="false">C27/$H27</f>
        <v>0.0544231149811993</v>
      </c>
      <c r="K27" s="2" t="n">
        <f aca="false">D27/$H27</f>
        <v>0.38828418761132</v>
      </c>
      <c r="L27" s="2" t="n">
        <f aca="false">E27/$H27</f>
        <v>0.501385315654067</v>
      </c>
      <c r="M27" s="2" t="n">
        <f aca="false">F27/$H27</f>
        <v>0.020878685929151</v>
      </c>
      <c r="N27" s="2" t="n">
        <f aca="false">G27/$H27</f>
        <v>0</v>
      </c>
      <c r="O27" s="2" t="n">
        <f aca="false">M27+N27</f>
        <v>0.020878685929151</v>
      </c>
      <c r="P27" s="0" t="n">
        <v>0.40924</v>
      </c>
      <c r="Q27" s="0" t="n">
        <v>0.06053</v>
      </c>
      <c r="R27" s="2" t="n">
        <v>3503653101.33</v>
      </c>
    </row>
    <row r="28" customFormat="false" ht="15" hidden="false" customHeight="false" outlineLevel="0" collapsed="false">
      <c r="A28" s="22" t="s">
        <v>19</v>
      </c>
      <c r="B28" s="23" t="n">
        <v>1294</v>
      </c>
      <c r="C28" s="23" t="n">
        <v>1072</v>
      </c>
      <c r="D28" s="23" t="n">
        <v>5366</v>
      </c>
      <c r="E28" s="23" t="n">
        <v>2347</v>
      </c>
      <c r="F28" s="23" t="n">
        <v>0</v>
      </c>
      <c r="G28" s="23" t="n">
        <v>0</v>
      </c>
      <c r="H28" s="0" t="n">
        <f aca="false">SUM(B28:G28)</f>
        <v>10079</v>
      </c>
      <c r="I28" s="2" t="n">
        <f aca="false">B28/$H28</f>
        <v>0.128385752554817</v>
      </c>
      <c r="J28" s="2" t="n">
        <f aca="false">C28/$H28</f>
        <v>0.106359757912491</v>
      </c>
      <c r="K28" s="2" t="n">
        <f aca="false">D28/$H28</f>
        <v>0.532394086714952</v>
      </c>
      <c r="L28" s="2" t="n">
        <f aca="false">E28/$H28</f>
        <v>0.23286040281774</v>
      </c>
      <c r="M28" s="2" t="n">
        <f aca="false">F28/$H28</f>
        <v>0</v>
      </c>
      <c r="N28" s="2" t="n">
        <f aca="false">G28/$H28</f>
        <v>0</v>
      </c>
      <c r="O28" s="2" t="n">
        <f aca="false">M28+N28</f>
        <v>0</v>
      </c>
      <c r="P28" s="0" t="n">
        <v>0.15709</v>
      </c>
      <c r="Q28" s="0" t="n">
        <v>0.03333</v>
      </c>
      <c r="R28" s="2" t="n">
        <v>3699577306.96</v>
      </c>
    </row>
    <row r="29" customFormat="false" ht="15" hidden="false" customHeight="false" outlineLevel="0" collapsed="false">
      <c r="A29" s="27" t="s">
        <v>12</v>
      </c>
      <c r="B29" s="26" t="n">
        <v>8083</v>
      </c>
      <c r="C29" s="26" t="n">
        <v>1023</v>
      </c>
      <c r="D29" s="26" t="n">
        <v>899</v>
      </c>
      <c r="E29" s="26" t="n">
        <v>131</v>
      </c>
      <c r="F29" s="26" t="n">
        <v>0</v>
      </c>
      <c r="G29" s="26" t="n">
        <v>0</v>
      </c>
      <c r="H29" s="0" t="n">
        <f aca="false">SUM(B29:G29)</f>
        <v>10136</v>
      </c>
      <c r="I29" s="2" t="n">
        <f aca="false">B29/$H29</f>
        <v>0.797454617205998</v>
      </c>
      <c r="J29" s="2" t="n">
        <f aca="false">C29/$H29</f>
        <v>0.100927387529597</v>
      </c>
      <c r="K29" s="2" t="n">
        <f aca="false">D29/$H29</f>
        <v>0.0886937647987372</v>
      </c>
      <c r="L29" s="2" t="n">
        <f aca="false">E29/$H29</f>
        <v>0.0129242304656669</v>
      </c>
      <c r="M29" s="2" t="n">
        <f aca="false">F29/$H29</f>
        <v>0</v>
      </c>
      <c r="N29" s="2" t="n">
        <f aca="false">G29/$H29</f>
        <v>0</v>
      </c>
      <c r="O29" s="2" t="n">
        <f aca="false">M29+N29</f>
        <v>0</v>
      </c>
      <c r="P29" s="0" t="n">
        <v>0.06687</v>
      </c>
      <c r="Q29" s="0" t="n">
        <v>0.00344</v>
      </c>
      <c r="R29" s="2" t="n">
        <v>6049581176.77</v>
      </c>
    </row>
    <row r="30" customFormat="false" ht="15" hidden="false" customHeight="false" outlineLevel="0" collapsed="false">
      <c r="A30" s="27" t="s">
        <v>7</v>
      </c>
      <c r="B30" s="26" t="n">
        <v>8672</v>
      </c>
      <c r="C30" s="26" t="n">
        <v>1104</v>
      </c>
      <c r="D30" s="26" t="n">
        <v>259</v>
      </c>
      <c r="E30" s="26" t="n">
        <v>0</v>
      </c>
      <c r="F30" s="26" t="n">
        <v>0</v>
      </c>
      <c r="G30" s="26" t="n">
        <v>0</v>
      </c>
      <c r="H30" s="0" t="n">
        <f aca="false">SUM(B30:G30)</f>
        <v>10035</v>
      </c>
      <c r="I30" s="2" t="n">
        <f aca="false">B30/$H30</f>
        <v>0.86417538614848</v>
      </c>
      <c r="J30" s="2" t="n">
        <f aca="false">C30/$H30</f>
        <v>0.110014947683109</v>
      </c>
      <c r="K30" s="2" t="n">
        <f aca="false">D30/$H30</f>
        <v>0.0258096661684106</v>
      </c>
      <c r="L30" s="2" t="n">
        <f aca="false">E30/$H30</f>
        <v>0</v>
      </c>
      <c r="M30" s="2" t="n">
        <f aca="false">F30/$H30</f>
        <v>0</v>
      </c>
      <c r="N30" s="2" t="n">
        <f aca="false">G30/$H30</f>
        <v>0</v>
      </c>
      <c r="O30" s="2" t="n">
        <f aca="false">M30+N30</f>
        <v>0</v>
      </c>
      <c r="P30" s="0" t="n">
        <v>0.01868</v>
      </c>
      <c r="Q30" s="0" t="n">
        <v>0.00074</v>
      </c>
      <c r="R30" s="2" t="n">
        <v>6425473038.74</v>
      </c>
    </row>
    <row r="31" customFormat="false" ht="15" hidden="false" customHeight="false" outlineLevel="0" collapsed="false">
      <c r="A31" s="27" t="s">
        <v>11</v>
      </c>
      <c r="B31" s="26" t="n">
        <v>4752</v>
      </c>
      <c r="C31" s="26" t="n">
        <v>4967</v>
      </c>
      <c r="D31" s="26" t="n">
        <v>374</v>
      </c>
      <c r="E31" s="26" t="n">
        <v>0</v>
      </c>
      <c r="F31" s="26" t="n">
        <v>0</v>
      </c>
      <c r="G31" s="26" t="n">
        <v>0</v>
      </c>
      <c r="H31" s="0" t="n">
        <f aca="false">SUM(B31:G31)</f>
        <v>10093</v>
      </c>
      <c r="I31" s="2" t="n">
        <f aca="false">B31/$H31</f>
        <v>0.470821361339542</v>
      </c>
      <c r="J31" s="2" t="n">
        <f aca="false">C31/$H31</f>
        <v>0.492123253740216</v>
      </c>
      <c r="K31" s="2" t="n">
        <f aca="false">D31/$H31</f>
        <v>0.0370553849202418</v>
      </c>
      <c r="L31" s="2" t="n">
        <f aca="false">E31/$H31</f>
        <v>0</v>
      </c>
      <c r="M31" s="2" t="n">
        <f aca="false">F31/$H31</f>
        <v>0</v>
      </c>
      <c r="N31" s="2" t="n">
        <f aca="false">G31/$H31</f>
        <v>0</v>
      </c>
      <c r="O31" s="2" t="n">
        <f aca="false">M31+N31</f>
        <v>0</v>
      </c>
      <c r="P31" s="0" t="n">
        <v>0.01772</v>
      </c>
      <c r="Q31" s="0" t="n">
        <v>0.00192</v>
      </c>
      <c r="R31" s="2" t="n">
        <v>13763586921.8</v>
      </c>
    </row>
  </sheetData>
  <autoFilter ref="A1:R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2017-05-25T17:49:35Z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