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223\CDCSDL\DRL\KCNS_ĐRL_HK123_2023_2024a\"/>
    </mc:Choice>
  </mc:AlternateContent>
  <xr:revisionPtr revIDLastSave="0" documentId="13_ncr:40009_{0F0957DB-0B03-4A9E-A24F-34FDE1A6A6D6}" xr6:coauthVersionLast="47" xr6:coauthVersionMax="47" xr10:uidLastSave="{00000000-0000-0000-0000-000000000000}"/>
  <bookViews>
    <workbookView xWindow="-110" yWindow="-110" windowWidth="19420" windowHeight="10300" tabRatio="903"/>
  </bookViews>
  <sheets>
    <sheet name="Sheet1" sheetId="121" r:id="rId1"/>
  </sheets>
  <definedNames>
    <definedName name="_xlnm._FilterDatabase" localSheetId="0" hidden="1">Sheet1!$A$10:$H$60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1" l="1"/>
  <c r="O13" i="121"/>
  <c r="O14" i="121"/>
  <c r="O15" i="121"/>
  <c r="O16" i="121"/>
  <c r="O17" i="121"/>
  <c r="O18" i="121"/>
  <c r="O19" i="121"/>
  <c r="F19" i="121"/>
  <c r="G19" i="121"/>
  <c r="O20" i="121"/>
  <c r="O21" i="121"/>
  <c r="O22" i="121"/>
  <c r="O23" i="121"/>
  <c r="O24" i="121"/>
  <c r="O25" i="121"/>
  <c r="O26" i="121"/>
  <c r="O27" i="121"/>
  <c r="F27" i="121"/>
  <c r="G27" i="121"/>
  <c r="O28" i="121"/>
  <c r="O29" i="121"/>
  <c r="O30" i="121"/>
  <c r="O31" i="121"/>
  <c r="O32" i="121"/>
  <c r="O33" i="121"/>
  <c r="O34" i="121"/>
  <c r="O35" i="121"/>
  <c r="F35" i="121"/>
  <c r="G35" i="121"/>
  <c r="O36" i="121"/>
  <c r="O37" i="121"/>
  <c r="O38" i="121"/>
  <c r="O39" i="121"/>
  <c r="O40" i="121"/>
  <c r="O41" i="121"/>
  <c r="O42" i="121"/>
  <c r="O43" i="121"/>
  <c r="F43" i="121"/>
  <c r="G43" i="121"/>
  <c r="O44" i="121"/>
  <c r="O45" i="121"/>
  <c r="O46" i="121"/>
  <c r="O47" i="121"/>
  <c r="O48" i="121"/>
  <c r="O49" i="121"/>
  <c r="O50" i="121"/>
  <c r="F50" i="121"/>
  <c r="G50" i="121"/>
  <c r="O51" i="121"/>
  <c r="F51" i="121"/>
  <c r="G51" i="121"/>
  <c r="O52" i="121"/>
  <c r="O53" i="121"/>
  <c r="O54" i="121"/>
  <c r="O55" i="121"/>
  <c r="O56" i="121"/>
  <c r="O57" i="121"/>
  <c r="O58" i="121"/>
  <c r="F58" i="121"/>
  <c r="G58" i="121"/>
  <c r="O59" i="121"/>
  <c r="F59" i="121"/>
  <c r="G59" i="121"/>
  <c r="O60" i="121"/>
  <c r="O11" i="121"/>
  <c r="F11" i="121"/>
  <c r="G11" i="121"/>
  <c r="F60" i="121"/>
  <c r="G60" i="121"/>
  <c r="F57" i="121"/>
  <c r="G57" i="121"/>
  <c r="F56" i="121"/>
  <c r="G56" i="121"/>
  <c r="F55" i="121"/>
  <c r="G55" i="121"/>
  <c r="F54" i="121"/>
  <c r="G54" i="121"/>
  <c r="F53" i="121"/>
  <c r="G53" i="121"/>
  <c r="F52" i="121"/>
  <c r="G52" i="121"/>
  <c r="F49" i="121"/>
  <c r="G49" i="121"/>
  <c r="F48" i="121"/>
  <c r="G48" i="121"/>
  <c r="F47" i="121"/>
  <c r="G47" i="121"/>
  <c r="F46" i="121"/>
  <c r="G46" i="121"/>
  <c r="F45" i="121"/>
  <c r="G45" i="121"/>
  <c r="F44" i="121"/>
  <c r="G44" i="121"/>
  <c r="F42" i="121"/>
  <c r="G42" i="121"/>
  <c r="F41" i="121"/>
  <c r="G41" i="121"/>
  <c r="F40" i="121"/>
  <c r="G40" i="121"/>
  <c r="F39" i="121"/>
  <c r="G39" i="121"/>
  <c r="F38" i="121"/>
  <c r="G38" i="121"/>
  <c r="F37" i="121"/>
  <c r="G37" i="121"/>
  <c r="F36" i="121"/>
  <c r="G36" i="121"/>
  <c r="F34" i="121"/>
  <c r="G34" i="121"/>
  <c r="F33" i="121"/>
  <c r="G33" i="121"/>
  <c r="F32" i="121"/>
  <c r="G32" i="121"/>
  <c r="F31" i="121"/>
  <c r="G31" i="121"/>
  <c r="F30" i="121"/>
  <c r="G30" i="121"/>
  <c r="F29" i="121"/>
  <c r="G29" i="121"/>
  <c r="F28" i="121"/>
  <c r="G28" i="121"/>
  <c r="F26" i="121"/>
  <c r="G26" i="121"/>
  <c r="F25" i="121"/>
  <c r="G25" i="121"/>
  <c r="F24" i="121"/>
  <c r="G24" i="121"/>
  <c r="F23" i="121"/>
  <c r="G23" i="121"/>
  <c r="F22" i="121"/>
  <c r="G22" i="121"/>
  <c r="F21" i="121"/>
  <c r="G21" i="121"/>
  <c r="F20" i="121"/>
  <c r="G20" i="121"/>
  <c r="F18" i="121"/>
  <c r="G18" i="121"/>
  <c r="F17" i="121"/>
  <c r="G17" i="121"/>
  <c r="F16" i="121"/>
  <c r="G16" i="121"/>
  <c r="F15" i="121"/>
  <c r="G15" i="121"/>
  <c r="F14" i="121"/>
  <c r="G14" i="121"/>
  <c r="F13" i="121"/>
  <c r="G13" i="121"/>
  <c r="F12" i="121"/>
  <c r="G12" i="121"/>
</calcChain>
</file>

<file path=xl/sharedStrings.xml><?xml version="1.0" encoding="utf-8"?>
<sst xmlns="http://schemas.openxmlformats.org/spreadsheetml/2006/main" count="199" uniqueCount="181">
  <si>
    <t>STT</t>
  </si>
  <si>
    <t>Mã Sinh viên</t>
  </si>
  <si>
    <t>Ghi chú</t>
  </si>
  <si>
    <t>ĐẠI HỌC ĐÀ NẴNG</t>
  </si>
  <si>
    <t>CỘNG HÒA XÃ HỘI CHỦ NGHĨA VIỆT NAM</t>
  </si>
  <si>
    <t>Giáo viên chủ nhiệm</t>
  </si>
  <si>
    <t>(Kí ghi rõ họ tên)</t>
  </si>
  <si>
    <t>Lớp trưởng</t>
  </si>
  <si>
    <t>Ban chủ nhiệm khoa</t>
  </si>
  <si>
    <t>TRƯỜNG ĐẠI HỌC SƯ PHẠM KỸ THUẬT</t>
  </si>
  <si>
    <r>
      <t xml:space="preserve">          </t>
    </r>
    <r>
      <rPr>
        <b/>
        <sz val="12"/>
        <rFont val="Times New Roman"/>
        <family val="1"/>
      </rPr>
      <t xml:space="preserve"> Độc lập -Tự do- Hạnh phúc</t>
    </r>
  </si>
  <si>
    <t>CỦA SINH VIÊN</t>
  </si>
  <si>
    <t>Anh</t>
  </si>
  <si>
    <t>Hiếu</t>
  </si>
  <si>
    <t>Hoàng</t>
  </si>
  <si>
    <t>Huy</t>
  </si>
  <si>
    <t>Khoa</t>
  </si>
  <si>
    <t>Trung</t>
  </si>
  <si>
    <t>Vương</t>
  </si>
  <si>
    <t>Ngày sinh</t>
  </si>
  <si>
    <t>Việt</t>
  </si>
  <si>
    <t>Long</t>
  </si>
  <si>
    <t>Minh</t>
  </si>
  <si>
    <t>Phúc</t>
  </si>
  <si>
    <t>Quân</t>
  </si>
  <si>
    <t>Thịnh</t>
  </si>
  <si>
    <t>Thương</t>
  </si>
  <si>
    <t>Tuấn</t>
  </si>
  <si>
    <t>Thắng</t>
  </si>
  <si>
    <t>Đạt</t>
  </si>
  <si>
    <t>Chính</t>
  </si>
  <si>
    <t>Hiển</t>
  </si>
  <si>
    <t>Thư</t>
  </si>
  <si>
    <t>An</t>
  </si>
  <si>
    <t>Tân</t>
  </si>
  <si>
    <t>Ân</t>
  </si>
  <si>
    <t xml:space="preserve">BẢNG TỔNG HỢP ĐÁNH GIÁ KẾT QUẢ RÈN LUYỆN  </t>
  </si>
  <si>
    <t>Hà</t>
  </si>
  <si>
    <t>Hân</t>
  </si>
  <si>
    <t xml:space="preserve">Họ và tên  </t>
  </si>
  <si>
    <t>Khanh</t>
  </si>
  <si>
    <t>Văn</t>
  </si>
  <si>
    <t>Chiến</t>
  </si>
  <si>
    <t>Oanh</t>
  </si>
  <si>
    <t>Lê Ngọc</t>
  </si>
  <si>
    <t>Trần Văn</t>
  </si>
  <si>
    <t>Nguyễn Đình</t>
  </si>
  <si>
    <t>Phạm Văn</t>
  </si>
  <si>
    <t>Trần Minh</t>
  </si>
  <si>
    <t>Nguyễn Công</t>
  </si>
  <si>
    <t>Nguyễn Văn</t>
  </si>
  <si>
    <t>Trương Công</t>
  </si>
  <si>
    <t>Nguyễn Thị</t>
  </si>
  <si>
    <t>Nguyễn Đăng</t>
  </si>
  <si>
    <t>Phạm Thanh</t>
  </si>
  <si>
    <t>Trương Văn</t>
  </si>
  <si>
    <t>Lê Văn</t>
  </si>
  <si>
    <t>Nguyễn Hữu</t>
  </si>
  <si>
    <t>Võ Minh</t>
  </si>
  <si>
    <t>Lê Hữu</t>
  </si>
  <si>
    <t>Nguyễn</t>
  </si>
  <si>
    <t>Trương Hồng</t>
  </si>
  <si>
    <t>Trần Thanh</t>
  </si>
  <si>
    <t>Trương Ngọc</t>
  </si>
  <si>
    <t>Nguyễn Phúc</t>
  </si>
  <si>
    <t>Lớp : 23T2</t>
  </si>
  <si>
    <t>Nguyễn Trọng</t>
  </si>
  <si>
    <t>23115053122201</t>
  </si>
  <si>
    <t>Lê Viết</t>
  </si>
  <si>
    <t>23115053122202</t>
  </si>
  <si>
    <t>23115053122203</t>
  </si>
  <si>
    <t>23115053122204</t>
  </si>
  <si>
    <t>23115053122205</t>
  </si>
  <si>
    <t>Tô Đông</t>
  </si>
  <si>
    <t>Cẩn</t>
  </si>
  <si>
    <t>23115053122207</t>
  </si>
  <si>
    <t>Phạm Minh</t>
  </si>
  <si>
    <t>23115053122208</t>
  </si>
  <si>
    <t>Đạo</t>
  </si>
  <si>
    <t>23115053122209</t>
  </si>
  <si>
    <t>Phan Tuấn</t>
  </si>
  <si>
    <t>23115053122210</t>
  </si>
  <si>
    <t>Nguyễn Cửu Thành</t>
  </si>
  <si>
    <t>23115053122211</t>
  </si>
  <si>
    <t>23115053122212</t>
  </si>
  <si>
    <t>Ngô Tấn</t>
  </si>
  <si>
    <t>Dĩ</t>
  </si>
  <si>
    <t>23115053122213</t>
  </si>
  <si>
    <t>Phạm Đăng</t>
  </si>
  <si>
    <t>Duẩn</t>
  </si>
  <si>
    <t>23115053122214</t>
  </si>
  <si>
    <t>Hồ Thị Mỹ</t>
  </si>
  <si>
    <t>23115053122215</t>
  </si>
  <si>
    <t>Cao Thị</t>
  </si>
  <si>
    <t>23115053122216</t>
  </si>
  <si>
    <t>Huỳnh Lê Tiến</t>
  </si>
  <si>
    <t>23115053122217</t>
  </si>
  <si>
    <t>Võ Nguyễn Đại</t>
  </si>
  <si>
    <t>23115053122218</t>
  </si>
  <si>
    <t>23115053122219</t>
  </si>
  <si>
    <t>Hồ Hữu</t>
  </si>
  <si>
    <t>23115053122220</t>
  </si>
  <si>
    <t>23115053122221</t>
  </si>
  <si>
    <t>23115053122222</t>
  </si>
  <si>
    <t>Trần Đình Mạnh</t>
  </si>
  <si>
    <t>23115053122223</t>
  </si>
  <si>
    <t>Trần Đặng Tuấn</t>
  </si>
  <si>
    <t>23115053122224</t>
  </si>
  <si>
    <t>Võ Phạm Đăng</t>
  </si>
  <si>
    <t>23115053122225</t>
  </si>
  <si>
    <t>Lê Văn Nhật</t>
  </si>
  <si>
    <t>23115053122226</t>
  </si>
  <si>
    <t>23115053122227</t>
  </si>
  <si>
    <t>23115053122228</t>
  </si>
  <si>
    <t>23115053122229</t>
  </si>
  <si>
    <t>Nguyễn Ngọc Kiều</t>
  </si>
  <si>
    <t>23115053122230</t>
  </si>
  <si>
    <t>23115053122231</t>
  </si>
  <si>
    <t>Phan Hà Minh</t>
  </si>
  <si>
    <t>23115053122232</t>
  </si>
  <si>
    <t>Phương</t>
  </si>
  <si>
    <t>23115053122233</t>
  </si>
  <si>
    <t>23115053122234</t>
  </si>
  <si>
    <t>Sáng</t>
  </si>
  <si>
    <t>23115053122235</t>
  </si>
  <si>
    <t>Đoàn Xuân</t>
  </si>
  <si>
    <t>Song</t>
  </si>
  <si>
    <t>23115053122236</t>
  </si>
  <si>
    <t>23115053122237</t>
  </si>
  <si>
    <t>Lê Viết Hoàng</t>
  </si>
  <si>
    <t>23115053122238</t>
  </si>
  <si>
    <t>Thiệu</t>
  </si>
  <si>
    <t>23115053122239</t>
  </si>
  <si>
    <t>Hồ Sĩ</t>
  </si>
  <si>
    <t>23115053122240</t>
  </si>
  <si>
    <t>Nguyễn Hoàng Anh</t>
  </si>
  <si>
    <t>23115053122241</t>
  </si>
  <si>
    <t>Lê Đức Văn</t>
  </si>
  <si>
    <t>23115053122242</t>
  </si>
  <si>
    <t>23115053122243</t>
  </si>
  <si>
    <t>23115053122244</t>
  </si>
  <si>
    <t>Trạng</t>
  </si>
  <si>
    <t>23115053122245</t>
  </si>
  <si>
    <t>23115053122246</t>
  </si>
  <si>
    <t>Nguyễn Bảo</t>
  </si>
  <si>
    <t>23115053122247</t>
  </si>
  <si>
    <t>23115053122248</t>
  </si>
  <si>
    <t>23115053122249</t>
  </si>
  <si>
    <t>23115053122250</t>
  </si>
  <si>
    <t>Văn Quý</t>
  </si>
  <si>
    <t>23115053122206</t>
  </si>
  <si>
    <t>15/10/2005</t>
  </si>
  <si>
    <t xml:space="preserve">NĂM HỌC : 2023 - 2024   </t>
  </si>
  <si>
    <t>GVCN: Phạm Thị Trà My</t>
  </si>
  <si>
    <t>Học kỳ 123</t>
  </si>
  <si>
    <t xml:space="preserve">Tổng điểm </t>
  </si>
  <si>
    <t xml:space="preserve">Xếp loại </t>
  </si>
  <si>
    <t>I.1
(4)</t>
  </si>
  <si>
    <t>I.2
(2)</t>
  </si>
  <si>
    <t>I.3
(2)</t>
  </si>
  <si>
    <t>I.4
(6)</t>
  </si>
  <si>
    <t>I.5
(2)</t>
  </si>
  <si>
    <t>ĐTBCHK</t>
  </si>
  <si>
    <t>I.6
(0-2-4)</t>
  </si>
  <si>
    <t>II.1
(6)</t>
  </si>
  <si>
    <t>II.2
(4)</t>
  </si>
  <si>
    <t>II.3
(10)</t>
  </si>
  <si>
    <t>II.4
(5)</t>
  </si>
  <si>
    <t>III.1
(10)</t>
  </si>
  <si>
    <t>III.2
(6)</t>
  </si>
  <si>
    <t>III.3
(2)</t>
  </si>
  <si>
    <t>III.4
(2)</t>
  </si>
  <si>
    <t>IV.4
(4)</t>
  </si>
  <si>
    <t>IV.2
(10)</t>
  </si>
  <si>
    <t>IV.3
(5)</t>
  </si>
  <si>
    <t>IV.5
(2)</t>
  </si>
  <si>
    <t>V.1
(3)</t>
  </si>
  <si>
    <t>V.2
(2)</t>
  </si>
  <si>
    <t>V.3
(3)</t>
  </si>
  <si>
    <t>V.4
(2)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</si>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</sst>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00000000000"/>
  </numFmts>
  <fonts count="13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3">
    <xf numFmtId="0" fontId="0" fillId="0" borderId="0"/>
    <xf numFmtId="0" fontId="9" fillId="0" borderId="0"/>
    <xf numFmtId="0" fontId="7" fillId="0" borderId="0"/>
  </cellStyleXfs>
  <cellXfs count="5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86" fontId="1" fillId="0" borderId="0" xfId="0" applyNumberFormat="1" applyFont="1" applyFill="1"/>
    <xf numFmtId="186" fontId="2" fillId="0" borderId="0" xfId="0" applyNumberFormat="1" applyFont="1" applyFill="1"/>
    <xf numFmtId="186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186" fontId="3" fillId="0" borderId="1" xfId="0" applyNumberFormat="1" applyFont="1" applyFill="1" applyBorder="1" applyAlignment="1">
      <alignment horizontal="center"/>
    </xf>
    <xf numFmtId="186" fontId="1" fillId="0" borderId="0" xfId="0" applyNumberFormat="1" applyFont="1" applyFill="1" applyAlignment="1">
      <alignment horizontal="center"/>
    </xf>
    <xf numFmtId="18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86" fontId="1" fillId="0" borderId="0" xfId="0" applyNumberFormat="1" applyFont="1"/>
    <xf numFmtId="18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8" fillId="0" borderId="0" xfId="2" applyFont="1" applyFill="1" applyBorder="1" applyAlignment="1"/>
    <xf numFmtId="14" fontId="8" fillId="0" borderId="0" xfId="2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14" fontId="10" fillId="0" borderId="0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/>
    <xf numFmtId="0" fontId="10" fillId="0" borderId="3" xfId="0" applyFont="1" applyBorder="1"/>
    <xf numFmtId="14" fontId="10" fillId="0" borderId="1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/>
    <xf numFmtId="14" fontId="10" fillId="0" borderId="2" xfId="0" applyNumberFormat="1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3">
    <cellStyle name="Normal" xfId="0" builtinId="0"/>
    <cellStyle name="Normal 53" xfId="1"/>
    <cellStyle name="Normal_Sheet2" xfId="2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174625</xdr:colOff>
      <xdr:row>2</xdr:row>
      <xdr:rowOff>47625</xdr:rowOff>
    </xdr:from>
    <xdr:to>
      <xdr:col>7</xdr:col>
      <xdr:colOff>225448</xdr:colOff>
      <xdr:row>2</xdr:row>
      <xdr:rowOff>47625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0B141F-5B08-F073-3601-7F4DC4E99094}"/>
            </a:ext>
          </a:extLst>
        </xdr:cNvPr>
        <xdr:cNvCxnSpPr/>
      </xdr:nvCxnSpPr>
      <xdr:spPr>
        <a:xfrm>
          <a:off x="4733925" y="447675"/>
          <a:ext cx="1666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822325</xdr:colOff>
      <xdr:row>2</xdr:row>
      <xdr:rowOff>57150</xdr:rowOff>
    </xdr:from>
    <xdr:to>
      <xdr:col>2</xdr:col>
      <xdr:colOff>1031852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083141C-9C9C-331D-5D4B-F6A3EB2C9832}"/>
            </a:ext>
          </a:extLst>
        </xdr:cNvPr>
        <xdr:cNvCxnSpPr/>
      </xdr:nvCxnSpPr>
      <xdr:spPr>
        <a:xfrm>
          <a:off x="1190625" y="457200"/>
          <a:ext cx="132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topLeftCell="A10" workbookViewId="0">
      <selection activeCell="G11" sqref="G11"/>
    </sheetView>
  </sheetViews>
  <sheetFormatPr defaultColWidth="9.1796875" defaultRowHeight="13" x14ac:dyDescent="0.3"/>
  <cols>
    <col min="1" max="1" width="6" style="1" customWidth="1"/>
    <col min="2" max="2" width="16.81640625" style="12" customWidth="1"/>
    <col min="3" max="3" width="21.26953125" style="1" customWidth="1"/>
    <col min="4" max="4" width="12.1796875" style="8" customWidth="1"/>
    <col min="5" max="5" width="12.1796875" style="14" customWidth="1"/>
    <col min="6" max="6" width="11.453125" style="1" customWidth="1"/>
    <col min="7" max="7" width="13" style="1" customWidth="1"/>
    <col min="8" max="8" width="9.1796875" style="12" customWidth="1"/>
    <col min="9" max="16384" width="9.1796875" style="1"/>
  </cols>
  <sheetData>
    <row r="1" spans="1:32" ht="15.5" x14ac:dyDescent="0.35">
      <c r="A1" s="45" t="s">
        <v>3</v>
      </c>
      <c r="B1" s="45"/>
      <c r="C1" s="45"/>
      <c r="D1" s="45"/>
      <c r="E1" s="46" t="s">
        <v>4</v>
      </c>
      <c r="F1" s="46"/>
      <c r="G1" s="46"/>
      <c r="H1" s="46"/>
    </row>
    <row r="2" spans="1:32" ht="15" x14ac:dyDescent="0.3">
      <c r="A2" s="46" t="s">
        <v>9</v>
      </c>
      <c r="B2" s="46"/>
      <c r="C2" s="46"/>
      <c r="D2" s="46"/>
      <c r="E2" s="47" t="s">
        <v>10</v>
      </c>
      <c r="F2" s="47"/>
      <c r="G2" s="47"/>
      <c r="H2" s="47"/>
    </row>
    <row r="3" spans="1:32" x14ac:dyDescent="0.3">
      <c r="A3" s="48"/>
      <c r="B3" s="48"/>
      <c r="C3" s="48"/>
      <c r="D3" s="18"/>
      <c r="E3" s="48"/>
      <c r="F3" s="48"/>
      <c r="G3" s="48"/>
      <c r="H3" s="48"/>
      <c r="I3" s="18"/>
    </row>
    <row r="4" spans="1:32" x14ac:dyDescent="0.3">
      <c r="A4" s="19"/>
      <c r="B4" s="17"/>
      <c r="C4" s="19"/>
      <c r="D4" s="20"/>
      <c r="E4" s="21"/>
      <c r="F4" s="19"/>
      <c r="G4" s="19"/>
    </row>
    <row r="5" spans="1:32" ht="20" x14ac:dyDescent="0.3">
      <c r="A5" s="49" t="s">
        <v>36</v>
      </c>
      <c r="B5" s="49"/>
      <c r="C5" s="49"/>
      <c r="D5" s="49"/>
      <c r="E5" s="49"/>
      <c r="F5" s="49"/>
      <c r="G5" s="49"/>
      <c r="H5" s="49"/>
      <c r="I5" s="4"/>
    </row>
    <row r="6" spans="1:32" ht="17.5" x14ac:dyDescent="0.3">
      <c r="A6" s="50" t="s">
        <v>11</v>
      </c>
      <c r="B6" s="50"/>
      <c r="C6" s="50"/>
      <c r="D6" s="50"/>
      <c r="E6" s="50"/>
      <c r="F6" s="50"/>
      <c r="G6" s="50"/>
      <c r="H6" s="50"/>
      <c r="I6" s="5"/>
    </row>
    <row r="7" spans="1:32" ht="17.5" x14ac:dyDescent="0.3">
      <c r="A7" s="51" t="s">
        <v>154</v>
      </c>
      <c r="B7" s="51"/>
      <c r="C7" s="51"/>
      <c r="F7" s="52" t="s">
        <v>152</v>
      </c>
      <c r="G7" s="52"/>
      <c r="H7" s="11"/>
      <c r="I7" s="5"/>
    </row>
    <row r="8" spans="1:32" s="2" customFormat="1" ht="15" customHeight="1" x14ac:dyDescent="0.35">
      <c r="B8" s="53" t="s">
        <v>65</v>
      </c>
      <c r="C8" s="53"/>
      <c r="D8" s="9"/>
      <c r="E8" s="15"/>
      <c r="F8" s="7" t="s">
        <v>153</v>
      </c>
      <c r="H8" s="11"/>
      <c r="I8" s="5"/>
    </row>
    <row r="9" spans="1:32" s="2" customFormat="1" ht="15" customHeight="1" x14ac:dyDescent="0.35">
      <c r="A9" s="6"/>
      <c r="B9" s="3"/>
      <c r="C9" s="6"/>
      <c r="D9" s="10"/>
      <c r="E9" s="10"/>
      <c r="F9" s="3"/>
      <c r="G9" s="3"/>
      <c r="H9" s="16"/>
    </row>
    <row r="10" spans="1:32" s="2" customFormat="1" ht="36" customHeight="1" x14ac:dyDescent="0.35">
      <c r="A10" s="22" t="s">
        <v>0</v>
      </c>
      <c r="B10" s="13" t="s">
        <v>1</v>
      </c>
      <c r="C10" s="54" t="s">
        <v>39</v>
      </c>
      <c r="D10" s="55"/>
      <c r="E10" s="22" t="s">
        <v>19</v>
      </c>
      <c r="F10" s="40" t="s">
        <v>155</v>
      </c>
      <c r="G10" s="40" t="s">
        <v>156</v>
      </c>
      <c r="H10" s="40" t="s">
        <v>2</v>
      </c>
      <c r="I10" s="41" t="s">
        <v>157</v>
      </c>
      <c r="J10" s="41" t="s">
        <v>158</v>
      </c>
      <c r="K10" s="41" t="s">
        <v>159</v>
      </c>
      <c r="L10" s="41" t="s">
        <v>160</v>
      </c>
      <c r="M10" s="41" t="s">
        <v>161</v>
      </c>
      <c r="N10" s="41" t="s">
        <v>162</v>
      </c>
      <c r="O10" s="41" t="s">
        <v>163</v>
      </c>
      <c r="P10" s="41" t="s">
        <v>164</v>
      </c>
      <c r="Q10" s="41" t="s">
        <v>165</v>
      </c>
      <c r="R10" s="41" t="s">
        <v>166</v>
      </c>
      <c r="S10" s="41" t="s">
        <v>167</v>
      </c>
      <c r="T10" s="41" t="s">
        <v>168</v>
      </c>
      <c r="U10" s="41" t="s">
        <v>169</v>
      </c>
      <c r="V10" s="41" t="s">
        <v>170</v>
      </c>
      <c r="W10" s="41" t="s">
        <v>171</v>
      </c>
      <c r="X10" s="41" t="s">
        <v>172</v>
      </c>
      <c r="Y10" s="41" t="s">
        <v>173</v>
      </c>
      <c r="Z10" s="41" t="s">
        <v>174</v>
      </c>
      <c r="AA10" s="41" t="s">
        <v>172</v>
      </c>
      <c r="AB10" s="41" t="s">
        <v>175</v>
      </c>
      <c r="AC10" s="41" t="s">
        <v>176</v>
      </c>
      <c r="AD10" s="41" t="s">
        <v>177</v>
      </c>
      <c r="AE10" s="41" t="s">
        <v>178</v>
      </c>
      <c r="AF10" s="41" t="s">
        <v>179</v>
      </c>
    </row>
    <row r="11" spans="1:32" s="2" customFormat="1" ht="15.75" customHeight="1" x14ac:dyDescent="0.35">
      <c r="A11" s="23">
        <v>1</v>
      </c>
      <c r="B11" s="33" t="s">
        <v>67</v>
      </c>
      <c r="C11" s="34" t="s">
        <v>68</v>
      </c>
      <c r="D11" s="35" t="s">
        <v>33</v>
      </c>
      <c r="E11" s="36">
        <v>38390</v>
      </c>
      <c r="F11" s="40">
        <f>SUM(I11:M11,O11:AF11)</f>
        <v>72</v>
      </c>
      <c r="G11" s="42" t="str">
        <f>IF(F11&gt;=90,"XS",IF(F11&gt;=80,"TỐT",IF(F11&gt;=65,"KHÁ",IF(F11&gt;=50,"TB",IF(F11&gt;=35,"YẾU","KÉM")))))</f>
        <v>KHÁ</v>
      </c>
      <c r="H11" s="43"/>
      <c r="I11" s="44">
        <v>1</v>
      </c>
      <c r="J11" s="44">
        <v>0</v>
      </c>
      <c r="K11" s="44">
        <v>2</v>
      </c>
      <c r="L11" s="44">
        <v>6</v>
      </c>
      <c r="M11" s="44">
        <v>2</v>
      </c>
      <c r="N11" s="44">
        <v>3.9</v>
      </c>
      <c r="O11" s="44">
        <f>IF(N11&gt;=3.2,4,IF(N11&gt;2,2,0))</f>
        <v>4</v>
      </c>
      <c r="P11" s="44">
        <v>0</v>
      </c>
      <c r="Q11" s="44">
        <v>4</v>
      </c>
      <c r="R11" s="44">
        <v>7</v>
      </c>
      <c r="S11" s="44">
        <v>2</v>
      </c>
      <c r="T11" s="44">
        <v>5</v>
      </c>
      <c r="U11" s="44">
        <v>6</v>
      </c>
      <c r="V11" s="44">
        <v>2</v>
      </c>
      <c r="W11" s="44">
        <v>1</v>
      </c>
      <c r="X11" s="44">
        <v>4</v>
      </c>
      <c r="Y11" s="44">
        <v>9</v>
      </c>
      <c r="Z11" s="44">
        <v>5</v>
      </c>
      <c r="AA11" s="44">
        <v>4</v>
      </c>
      <c r="AB11" s="44">
        <v>2</v>
      </c>
      <c r="AC11" s="44">
        <v>2</v>
      </c>
      <c r="AD11" s="44">
        <v>1</v>
      </c>
      <c r="AE11" s="44">
        <v>2</v>
      </c>
      <c r="AF11" s="44">
        <v>1</v>
      </c>
    </row>
    <row r="12" spans="1:32" s="2" customFormat="1" ht="15.75" customHeight="1" x14ac:dyDescent="0.35">
      <c r="A12" s="23">
        <v>2</v>
      </c>
      <c r="B12" s="33" t="s">
        <v>69</v>
      </c>
      <c r="C12" s="34" t="s">
        <v>64</v>
      </c>
      <c r="D12" s="35" t="s">
        <v>33</v>
      </c>
      <c r="E12" s="36">
        <v>38666</v>
      </c>
      <c r="F12" s="40">
        <f t="shared" ref="F12:F60" si="0">SUM(I12:M12,O12:AF12)</f>
        <v>70</v>
      </c>
      <c r="G12" s="42" t="str">
        <f t="shared" ref="G12:G60" si="1">IF(F12&gt;=90,"XS",IF(F12&gt;=80,"TỐT",IF(F12&gt;=65,"KHÁ",IF(F12&gt;=50,"TB",IF(F12&gt;=35,"YẾU","KÉM")))))</f>
        <v>KHÁ</v>
      </c>
      <c r="H12" s="43"/>
      <c r="I12" s="44">
        <v>4</v>
      </c>
      <c r="J12" s="44">
        <v>2</v>
      </c>
      <c r="K12" s="44">
        <v>2</v>
      </c>
      <c r="L12" s="44">
        <v>6</v>
      </c>
      <c r="M12" s="44">
        <v>2</v>
      </c>
      <c r="N12" s="44">
        <v>2.7</v>
      </c>
      <c r="O12" s="44">
        <f t="shared" ref="O12:O60" si="2">IF(N12&gt;=3.2,4,IF(N12&gt;2,2,0))</f>
        <v>2</v>
      </c>
      <c r="P12" s="44">
        <v>3</v>
      </c>
      <c r="Q12" s="44">
        <v>3</v>
      </c>
      <c r="R12" s="44">
        <v>0</v>
      </c>
      <c r="S12" s="44">
        <v>1</v>
      </c>
      <c r="T12" s="44">
        <v>6</v>
      </c>
      <c r="U12" s="44">
        <v>5</v>
      </c>
      <c r="V12" s="44">
        <v>1</v>
      </c>
      <c r="W12" s="44">
        <v>1</v>
      </c>
      <c r="X12" s="44">
        <v>4</v>
      </c>
      <c r="Y12" s="44">
        <v>10</v>
      </c>
      <c r="Z12" s="44">
        <v>5</v>
      </c>
      <c r="AA12" s="44">
        <v>4</v>
      </c>
      <c r="AB12" s="44">
        <v>1</v>
      </c>
      <c r="AC12" s="44">
        <v>2</v>
      </c>
      <c r="AD12" s="44">
        <v>2</v>
      </c>
      <c r="AE12" s="44">
        <v>2</v>
      </c>
      <c r="AF12" s="44">
        <v>2</v>
      </c>
    </row>
    <row r="13" spans="1:32" s="2" customFormat="1" ht="15.75" customHeight="1" x14ac:dyDescent="0.35">
      <c r="A13" s="23">
        <v>3</v>
      </c>
      <c r="B13" s="33" t="s">
        <v>71</v>
      </c>
      <c r="C13" s="34" t="s">
        <v>61</v>
      </c>
      <c r="D13" s="35" t="s">
        <v>12</v>
      </c>
      <c r="E13" s="36">
        <v>38647</v>
      </c>
      <c r="F13" s="40">
        <f t="shared" si="0"/>
        <v>71</v>
      </c>
      <c r="G13" s="42" t="str">
        <f t="shared" si="1"/>
        <v>KHÁ</v>
      </c>
      <c r="H13" s="43"/>
      <c r="I13" s="44">
        <v>2</v>
      </c>
      <c r="J13" s="44">
        <v>0</v>
      </c>
      <c r="K13" s="44">
        <v>1</v>
      </c>
      <c r="L13" s="44">
        <v>6</v>
      </c>
      <c r="M13" s="44">
        <v>2</v>
      </c>
      <c r="N13" s="44">
        <v>1.9</v>
      </c>
      <c r="O13" s="44">
        <f t="shared" si="2"/>
        <v>0</v>
      </c>
      <c r="P13" s="44">
        <v>4</v>
      </c>
      <c r="Q13" s="44">
        <v>1</v>
      </c>
      <c r="R13" s="44">
        <v>3</v>
      </c>
      <c r="S13" s="44">
        <v>5</v>
      </c>
      <c r="T13" s="44">
        <v>9</v>
      </c>
      <c r="U13" s="44">
        <v>6</v>
      </c>
      <c r="V13" s="44">
        <v>2</v>
      </c>
      <c r="W13" s="44">
        <v>1</v>
      </c>
      <c r="X13" s="44">
        <v>4</v>
      </c>
      <c r="Y13" s="44">
        <v>8</v>
      </c>
      <c r="Z13" s="44">
        <v>4</v>
      </c>
      <c r="AA13" s="44">
        <v>4</v>
      </c>
      <c r="AB13" s="44">
        <v>1</v>
      </c>
      <c r="AC13" s="44">
        <v>3</v>
      </c>
      <c r="AD13" s="44">
        <v>1</v>
      </c>
      <c r="AE13" s="44">
        <v>3</v>
      </c>
      <c r="AF13" s="44">
        <v>1</v>
      </c>
    </row>
    <row r="14" spans="1:32" s="2" customFormat="1" ht="15.75" customHeight="1" x14ac:dyDescent="0.35">
      <c r="A14" s="23">
        <v>4</v>
      </c>
      <c r="B14" s="33" t="s">
        <v>70</v>
      </c>
      <c r="C14" s="34" t="s">
        <v>63</v>
      </c>
      <c r="D14" s="35" t="s">
        <v>35</v>
      </c>
      <c r="E14" s="36">
        <v>38434</v>
      </c>
      <c r="F14" s="40">
        <f t="shared" si="0"/>
        <v>69</v>
      </c>
      <c r="G14" s="42" t="str">
        <f t="shared" si="1"/>
        <v>KHÁ</v>
      </c>
      <c r="H14" s="43"/>
      <c r="I14" s="44">
        <v>4</v>
      </c>
      <c r="J14" s="44">
        <v>1</v>
      </c>
      <c r="K14" s="44">
        <v>1</v>
      </c>
      <c r="L14" s="44">
        <v>5</v>
      </c>
      <c r="M14" s="44">
        <v>2</v>
      </c>
      <c r="N14" s="44">
        <v>3</v>
      </c>
      <c r="O14" s="44">
        <f t="shared" si="2"/>
        <v>2</v>
      </c>
      <c r="P14" s="44">
        <v>2</v>
      </c>
      <c r="Q14" s="44">
        <v>3</v>
      </c>
      <c r="R14" s="44">
        <v>6</v>
      </c>
      <c r="S14" s="44">
        <v>5</v>
      </c>
      <c r="T14" s="44">
        <v>1</v>
      </c>
      <c r="U14" s="44">
        <v>5</v>
      </c>
      <c r="V14" s="44">
        <v>1</v>
      </c>
      <c r="W14" s="44">
        <v>2</v>
      </c>
      <c r="X14" s="44">
        <v>3</v>
      </c>
      <c r="Y14" s="44">
        <v>8</v>
      </c>
      <c r="Z14" s="44">
        <v>5</v>
      </c>
      <c r="AA14" s="44">
        <v>4</v>
      </c>
      <c r="AB14" s="44">
        <v>1</v>
      </c>
      <c r="AC14" s="44">
        <v>3</v>
      </c>
      <c r="AD14" s="44">
        <v>1</v>
      </c>
      <c r="AE14" s="44">
        <v>3</v>
      </c>
      <c r="AF14" s="44">
        <v>1</v>
      </c>
    </row>
    <row r="15" spans="1:32" s="2" customFormat="1" ht="15.75" customHeight="1" x14ac:dyDescent="0.35">
      <c r="A15" s="23">
        <v>5</v>
      </c>
      <c r="B15" s="33" t="s">
        <v>72</v>
      </c>
      <c r="C15" s="34" t="s">
        <v>73</v>
      </c>
      <c r="D15" s="35" t="s">
        <v>74</v>
      </c>
      <c r="E15" s="36">
        <v>38584</v>
      </c>
      <c r="F15" s="40">
        <f t="shared" si="0"/>
        <v>72</v>
      </c>
      <c r="G15" s="42" t="str">
        <f t="shared" si="1"/>
        <v>KHÁ</v>
      </c>
      <c r="H15" s="43" t="s">
        <v>180</v>
      </c>
      <c r="I15" s="44">
        <v>3</v>
      </c>
      <c r="J15" s="44">
        <v>2</v>
      </c>
      <c r="K15" s="44">
        <v>2</v>
      </c>
      <c r="L15" s="44">
        <v>5</v>
      </c>
      <c r="M15" s="44">
        <v>1</v>
      </c>
      <c r="N15" s="44">
        <v>4</v>
      </c>
      <c r="O15" s="44">
        <f t="shared" si="2"/>
        <v>4</v>
      </c>
      <c r="P15" s="44">
        <v>0</v>
      </c>
      <c r="Q15" s="44">
        <v>1</v>
      </c>
      <c r="R15" s="44">
        <v>7</v>
      </c>
      <c r="S15" s="44">
        <v>4</v>
      </c>
      <c r="T15" s="44">
        <v>4</v>
      </c>
      <c r="U15" s="44">
        <v>5</v>
      </c>
      <c r="V15" s="44">
        <v>2</v>
      </c>
      <c r="W15" s="44">
        <v>2</v>
      </c>
      <c r="X15" s="44">
        <v>3</v>
      </c>
      <c r="Y15" s="44">
        <v>10</v>
      </c>
      <c r="Z15" s="44">
        <v>5</v>
      </c>
      <c r="AA15" s="44">
        <v>4</v>
      </c>
      <c r="AB15" s="44">
        <v>1</v>
      </c>
      <c r="AC15" s="44">
        <v>2</v>
      </c>
      <c r="AD15" s="44">
        <v>1</v>
      </c>
      <c r="AE15" s="44">
        <v>3</v>
      </c>
      <c r="AF15" s="44">
        <v>1</v>
      </c>
    </row>
    <row r="16" spans="1:32" s="2" customFormat="1" ht="15.75" customHeight="1" x14ac:dyDescent="0.35">
      <c r="A16" s="23">
        <v>6</v>
      </c>
      <c r="B16" s="33" t="s">
        <v>75</v>
      </c>
      <c r="C16" s="34" t="s">
        <v>76</v>
      </c>
      <c r="D16" s="35" t="s">
        <v>30</v>
      </c>
      <c r="E16" s="36">
        <v>38703</v>
      </c>
      <c r="F16" s="40">
        <f t="shared" si="0"/>
        <v>71</v>
      </c>
      <c r="G16" s="42" t="str">
        <f t="shared" si="1"/>
        <v>KHÁ</v>
      </c>
      <c r="H16" s="43"/>
      <c r="I16" s="44">
        <v>0</v>
      </c>
      <c r="J16" s="44">
        <v>0</v>
      </c>
      <c r="K16" s="44">
        <v>2</v>
      </c>
      <c r="L16" s="44">
        <v>5</v>
      </c>
      <c r="M16" s="44">
        <v>1</v>
      </c>
      <c r="N16" s="44">
        <v>3.1</v>
      </c>
      <c r="O16" s="44">
        <f t="shared" si="2"/>
        <v>2</v>
      </c>
      <c r="P16" s="44">
        <v>5</v>
      </c>
      <c r="Q16" s="44">
        <v>1</v>
      </c>
      <c r="R16" s="44">
        <v>9</v>
      </c>
      <c r="S16" s="44">
        <v>2</v>
      </c>
      <c r="T16" s="44">
        <v>5</v>
      </c>
      <c r="U16" s="44">
        <v>5</v>
      </c>
      <c r="V16" s="44">
        <v>1</v>
      </c>
      <c r="W16" s="44">
        <v>2</v>
      </c>
      <c r="X16" s="44">
        <v>3</v>
      </c>
      <c r="Y16" s="44">
        <v>8</v>
      </c>
      <c r="Z16" s="44">
        <v>5</v>
      </c>
      <c r="AA16" s="44">
        <v>4</v>
      </c>
      <c r="AB16" s="44">
        <v>2</v>
      </c>
      <c r="AC16" s="44">
        <v>2</v>
      </c>
      <c r="AD16" s="44">
        <v>2</v>
      </c>
      <c r="AE16" s="44">
        <v>3</v>
      </c>
      <c r="AF16" s="44">
        <v>2</v>
      </c>
    </row>
    <row r="17" spans="1:32" s="2" customFormat="1" ht="15.75" customHeight="1" x14ac:dyDescent="0.35">
      <c r="A17" s="23">
        <v>7</v>
      </c>
      <c r="B17" s="33" t="s">
        <v>150</v>
      </c>
      <c r="C17" s="34" t="s">
        <v>48</v>
      </c>
      <c r="D17" s="35" t="s">
        <v>42</v>
      </c>
      <c r="E17" s="39" t="s">
        <v>151</v>
      </c>
      <c r="F17" s="40">
        <f t="shared" si="0"/>
        <v>65</v>
      </c>
      <c r="G17" s="42" t="str">
        <f t="shared" si="1"/>
        <v>KHÁ</v>
      </c>
      <c r="H17" s="43"/>
      <c r="I17" s="44">
        <v>2</v>
      </c>
      <c r="J17" s="44">
        <v>2</v>
      </c>
      <c r="K17" s="44">
        <v>1</v>
      </c>
      <c r="L17" s="44">
        <v>5</v>
      </c>
      <c r="M17" s="44">
        <v>1</v>
      </c>
      <c r="N17" s="44">
        <v>1.5</v>
      </c>
      <c r="O17" s="44">
        <f t="shared" si="2"/>
        <v>0</v>
      </c>
      <c r="P17" s="44">
        <v>4</v>
      </c>
      <c r="Q17" s="44">
        <v>0</v>
      </c>
      <c r="R17" s="44">
        <v>7</v>
      </c>
      <c r="S17" s="44">
        <v>0</v>
      </c>
      <c r="T17" s="44">
        <v>6</v>
      </c>
      <c r="U17" s="44">
        <v>5</v>
      </c>
      <c r="V17" s="44">
        <v>2</v>
      </c>
      <c r="W17" s="44">
        <v>2</v>
      </c>
      <c r="X17" s="44">
        <v>4</v>
      </c>
      <c r="Y17" s="44">
        <v>9</v>
      </c>
      <c r="Z17" s="44">
        <v>4</v>
      </c>
      <c r="AA17" s="44">
        <v>3</v>
      </c>
      <c r="AB17" s="44">
        <v>1</v>
      </c>
      <c r="AC17" s="44">
        <v>2</v>
      </c>
      <c r="AD17" s="44">
        <v>2</v>
      </c>
      <c r="AE17" s="44">
        <v>2</v>
      </c>
      <c r="AF17" s="44">
        <v>1</v>
      </c>
    </row>
    <row r="18" spans="1:32" s="2" customFormat="1" ht="15.75" customHeight="1" x14ac:dyDescent="0.35">
      <c r="A18" s="23">
        <v>8</v>
      </c>
      <c r="B18" s="33" t="s">
        <v>84</v>
      </c>
      <c r="C18" s="34" t="s">
        <v>85</v>
      </c>
      <c r="D18" s="35" t="s">
        <v>86</v>
      </c>
      <c r="E18" s="36">
        <v>38444</v>
      </c>
      <c r="F18" s="40">
        <f t="shared" si="0"/>
        <v>70</v>
      </c>
      <c r="G18" s="42" t="str">
        <f t="shared" si="1"/>
        <v>KHÁ</v>
      </c>
      <c r="H18" s="43"/>
      <c r="I18" s="44">
        <v>1</v>
      </c>
      <c r="J18" s="44">
        <v>1</v>
      </c>
      <c r="K18" s="44">
        <v>2</v>
      </c>
      <c r="L18" s="44">
        <v>6</v>
      </c>
      <c r="M18" s="44">
        <v>2</v>
      </c>
      <c r="N18" s="44">
        <v>3.1</v>
      </c>
      <c r="O18" s="44">
        <f t="shared" si="2"/>
        <v>2</v>
      </c>
      <c r="P18" s="44">
        <v>4</v>
      </c>
      <c r="Q18" s="44">
        <v>1</v>
      </c>
      <c r="R18" s="44">
        <v>6</v>
      </c>
      <c r="S18" s="44">
        <v>3</v>
      </c>
      <c r="T18" s="44">
        <v>3</v>
      </c>
      <c r="U18" s="44">
        <v>5</v>
      </c>
      <c r="V18" s="44">
        <v>1</v>
      </c>
      <c r="W18" s="44">
        <v>2</v>
      </c>
      <c r="X18" s="44">
        <v>3</v>
      </c>
      <c r="Y18" s="44">
        <v>10</v>
      </c>
      <c r="Z18" s="44">
        <v>4</v>
      </c>
      <c r="AA18" s="44">
        <v>3</v>
      </c>
      <c r="AB18" s="44">
        <v>2</v>
      </c>
      <c r="AC18" s="44">
        <v>3</v>
      </c>
      <c r="AD18" s="44">
        <v>1</v>
      </c>
      <c r="AE18" s="44">
        <v>3</v>
      </c>
      <c r="AF18" s="44">
        <v>2</v>
      </c>
    </row>
    <row r="19" spans="1:32" s="2" customFormat="1" ht="15.75" customHeight="1" x14ac:dyDescent="0.35">
      <c r="A19" s="23">
        <v>9</v>
      </c>
      <c r="B19" s="33" t="s">
        <v>87</v>
      </c>
      <c r="C19" s="34" t="s">
        <v>88</v>
      </c>
      <c r="D19" s="35" t="s">
        <v>89</v>
      </c>
      <c r="E19" s="36">
        <v>38524</v>
      </c>
      <c r="F19" s="40">
        <f t="shared" si="0"/>
        <v>71</v>
      </c>
      <c r="G19" s="42" t="str">
        <f t="shared" si="1"/>
        <v>KHÁ</v>
      </c>
      <c r="H19" s="43"/>
      <c r="I19" s="44">
        <v>0</v>
      </c>
      <c r="J19" s="44">
        <v>1</v>
      </c>
      <c r="K19" s="44">
        <v>2</v>
      </c>
      <c r="L19" s="44">
        <v>6</v>
      </c>
      <c r="M19" s="44">
        <v>2</v>
      </c>
      <c r="N19" s="44">
        <v>3.2</v>
      </c>
      <c r="O19" s="44">
        <f t="shared" si="2"/>
        <v>4</v>
      </c>
      <c r="P19" s="44">
        <v>0</v>
      </c>
      <c r="Q19" s="44">
        <v>3</v>
      </c>
      <c r="R19" s="44">
        <v>9</v>
      </c>
      <c r="S19" s="44">
        <v>3</v>
      </c>
      <c r="T19" s="44">
        <v>2</v>
      </c>
      <c r="U19" s="44">
        <v>5</v>
      </c>
      <c r="V19" s="44">
        <v>1</v>
      </c>
      <c r="W19" s="44">
        <v>2</v>
      </c>
      <c r="X19" s="44">
        <v>3</v>
      </c>
      <c r="Y19" s="44">
        <v>8</v>
      </c>
      <c r="Z19" s="44">
        <v>5</v>
      </c>
      <c r="AA19" s="44">
        <v>4</v>
      </c>
      <c r="AB19" s="44">
        <v>2</v>
      </c>
      <c r="AC19" s="44">
        <v>3</v>
      </c>
      <c r="AD19" s="44">
        <v>1</v>
      </c>
      <c r="AE19" s="44">
        <v>3</v>
      </c>
      <c r="AF19" s="44">
        <v>2</v>
      </c>
    </row>
    <row r="20" spans="1:32" s="2" customFormat="1" ht="15.75" customHeight="1" x14ac:dyDescent="0.35">
      <c r="A20" s="23">
        <v>10</v>
      </c>
      <c r="B20" s="33" t="s">
        <v>77</v>
      </c>
      <c r="C20" s="34" t="s">
        <v>62</v>
      </c>
      <c r="D20" s="35" t="s">
        <v>78</v>
      </c>
      <c r="E20" s="36">
        <v>38412</v>
      </c>
      <c r="F20" s="40">
        <f t="shared" si="0"/>
        <v>68</v>
      </c>
      <c r="G20" s="42" t="str">
        <f t="shared" si="1"/>
        <v>KHÁ</v>
      </c>
      <c r="H20" s="43"/>
      <c r="I20" s="44">
        <v>0</v>
      </c>
      <c r="J20" s="44">
        <v>1</v>
      </c>
      <c r="K20" s="44">
        <v>1</v>
      </c>
      <c r="L20" s="44">
        <v>6</v>
      </c>
      <c r="M20" s="44">
        <v>1</v>
      </c>
      <c r="N20" s="44">
        <v>2.2999999999999998</v>
      </c>
      <c r="O20" s="44">
        <f t="shared" si="2"/>
        <v>2</v>
      </c>
      <c r="P20" s="44">
        <v>5</v>
      </c>
      <c r="Q20" s="44">
        <v>1</v>
      </c>
      <c r="R20" s="44">
        <v>1</v>
      </c>
      <c r="S20" s="44">
        <v>4</v>
      </c>
      <c r="T20" s="44">
        <v>10</v>
      </c>
      <c r="U20" s="44">
        <v>5</v>
      </c>
      <c r="V20" s="44">
        <v>1</v>
      </c>
      <c r="W20" s="44">
        <v>1</v>
      </c>
      <c r="X20" s="44">
        <v>3</v>
      </c>
      <c r="Y20" s="44">
        <v>10</v>
      </c>
      <c r="Z20" s="44">
        <v>4</v>
      </c>
      <c r="AA20" s="44">
        <v>3</v>
      </c>
      <c r="AB20" s="44">
        <v>2</v>
      </c>
      <c r="AC20" s="44">
        <v>2</v>
      </c>
      <c r="AD20" s="44">
        <v>1</v>
      </c>
      <c r="AE20" s="44">
        <v>2</v>
      </c>
      <c r="AF20" s="44">
        <v>2</v>
      </c>
    </row>
    <row r="21" spans="1:32" s="2" customFormat="1" ht="15.75" customHeight="1" x14ac:dyDescent="0.35">
      <c r="A21" s="23">
        <v>11</v>
      </c>
      <c r="B21" s="33" t="s">
        <v>79</v>
      </c>
      <c r="C21" s="34" t="s">
        <v>80</v>
      </c>
      <c r="D21" s="35" t="s">
        <v>29</v>
      </c>
      <c r="E21" s="36">
        <v>38574</v>
      </c>
      <c r="F21" s="40">
        <f t="shared" si="0"/>
        <v>76</v>
      </c>
      <c r="G21" s="42" t="str">
        <f t="shared" si="1"/>
        <v>KHÁ</v>
      </c>
      <c r="H21" s="43"/>
      <c r="I21" s="44">
        <v>4</v>
      </c>
      <c r="J21" s="44">
        <v>1</v>
      </c>
      <c r="K21" s="44">
        <v>1</v>
      </c>
      <c r="L21" s="44">
        <v>5</v>
      </c>
      <c r="M21" s="44">
        <v>1</v>
      </c>
      <c r="N21" s="44">
        <v>2</v>
      </c>
      <c r="O21" s="44">
        <f t="shared" si="2"/>
        <v>0</v>
      </c>
      <c r="P21" s="44">
        <v>5</v>
      </c>
      <c r="Q21" s="44">
        <v>1</v>
      </c>
      <c r="R21" s="44">
        <v>2</v>
      </c>
      <c r="S21" s="44">
        <v>5</v>
      </c>
      <c r="T21" s="44">
        <v>9</v>
      </c>
      <c r="U21" s="44">
        <v>6</v>
      </c>
      <c r="V21" s="44">
        <v>2</v>
      </c>
      <c r="W21" s="44">
        <v>2</v>
      </c>
      <c r="X21" s="44">
        <v>3</v>
      </c>
      <c r="Y21" s="44">
        <v>10</v>
      </c>
      <c r="Z21" s="44">
        <v>4</v>
      </c>
      <c r="AA21" s="44">
        <v>4</v>
      </c>
      <c r="AB21" s="44">
        <v>2</v>
      </c>
      <c r="AC21" s="44">
        <v>3</v>
      </c>
      <c r="AD21" s="44">
        <v>1</v>
      </c>
      <c r="AE21" s="44">
        <v>3</v>
      </c>
      <c r="AF21" s="44">
        <v>2</v>
      </c>
    </row>
    <row r="22" spans="1:32" s="2" customFormat="1" ht="15.75" customHeight="1" x14ac:dyDescent="0.35">
      <c r="A22" s="23">
        <v>12</v>
      </c>
      <c r="B22" s="33" t="s">
        <v>81</v>
      </c>
      <c r="C22" s="34" t="s">
        <v>82</v>
      </c>
      <c r="D22" s="35" t="s">
        <v>29</v>
      </c>
      <c r="E22" s="36">
        <v>38361</v>
      </c>
      <c r="F22" s="40">
        <f t="shared" si="0"/>
        <v>68</v>
      </c>
      <c r="G22" s="42" t="str">
        <f t="shared" si="1"/>
        <v>KHÁ</v>
      </c>
      <c r="H22" s="43"/>
      <c r="I22" s="44">
        <v>3</v>
      </c>
      <c r="J22" s="44">
        <v>0</v>
      </c>
      <c r="K22" s="44">
        <v>1</v>
      </c>
      <c r="L22" s="44">
        <v>6</v>
      </c>
      <c r="M22" s="44">
        <v>1</v>
      </c>
      <c r="N22" s="44">
        <v>3.6</v>
      </c>
      <c r="O22" s="44">
        <f t="shared" si="2"/>
        <v>4</v>
      </c>
      <c r="P22" s="44">
        <v>5</v>
      </c>
      <c r="Q22" s="44">
        <v>2</v>
      </c>
      <c r="R22" s="44">
        <v>3</v>
      </c>
      <c r="S22" s="44">
        <v>4</v>
      </c>
      <c r="T22" s="44">
        <v>1</v>
      </c>
      <c r="U22" s="44">
        <v>5</v>
      </c>
      <c r="V22" s="44">
        <v>2</v>
      </c>
      <c r="W22" s="44">
        <v>1</v>
      </c>
      <c r="X22" s="44">
        <v>3</v>
      </c>
      <c r="Y22" s="44">
        <v>10</v>
      </c>
      <c r="Z22" s="44">
        <v>5</v>
      </c>
      <c r="AA22" s="44">
        <v>3</v>
      </c>
      <c r="AB22" s="44">
        <v>2</v>
      </c>
      <c r="AC22" s="44">
        <v>2</v>
      </c>
      <c r="AD22" s="44">
        <v>1</v>
      </c>
      <c r="AE22" s="44">
        <v>2</v>
      </c>
      <c r="AF22" s="44">
        <v>2</v>
      </c>
    </row>
    <row r="23" spans="1:32" s="2" customFormat="1" ht="15.75" customHeight="1" x14ac:dyDescent="0.35">
      <c r="A23" s="23">
        <v>13</v>
      </c>
      <c r="B23" s="33" t="s">
        <v>83</v>
      </c>
      <c r="C23" s="34" t="s">
        <v>68</v>
      </c>
      <c r="D23" s="35" t="s">
        <v>29</v>
      </c>
      <c r="E23" s="36">
        <v>38658</v>
      </c>
      <c r="F23" s="40">
        <f t="shared" si="0"/>
        <v>69</v>
      </c>
      <c r="G23" s="42" t="str">
        <f t="shared" si="1"/>
        <v>KHÁ</v>
      </c>
      <c r="H23" s="43"/>
      <c r="I23" s="44">
        <v>0</v>
      </c>
      <c r="J23" s="44">
        <v>0</v>
      </c>
      <c r="K23" s="44">
        <v>1</v>
      </c>
      <c r="L23" s="44">
        <v>6</v>
      </c>
      <c r="M23" s="44">
        <v>1</v>
      </c>
      <c r="N23" s="44">
        <v>2.6</v>
      </c>
      <c r="O23" s="44">
        <f t="shared" si="2"/>
        <v>2</v>
      </c>
      <c r="P23" s="44">
        <v>3</v>
      </c>
      <c r="Q23" s="44">
        <v>4</v>
      </c>
      <c r="R23" s="44">
        <v>3</v>
      </c>
      <c r="S23" s="44">
        <v>3</v>
      </c>
      <c r="T23" s="44">
        <v>9</v>
      </c>
      <c r="U23" s="44">
        <v>6</v>
      </c>
      <c r="V23" s="44">
        <v>1</v>
      </c>
      <c r="W23" s="44">
        <v>1</v>
      </c>
      <c r="X23" s="44">
        <v>3</v>
      </c>
      <c r="Y23" s="44">
        <v>9</v>
      </c>
      <c r="Z23" s="44">
        <v>4</v>
      </c>
      <c r="AA23" s="44">
        <v>4</v>
      </c>
      <c r="AB23" s="44">
        <v>1</v>
      </c>
      <c r="AC23" s="44">
        <v>2</v>
      </c>
      <c r="AD23" s="44">
        <v>2</v>
      </c>
      <c r="AE23" s="44">
        <v>2</v>
      </c>
      <c r="AF23" s="44">
        <v>2</v>
      </c>
    </row>
    <row r="24" spans="1:32" s="2" customFormat="1" ht="15.75" customHeight="1" x14ac:dyDescent="0.35">
      <c r="A24" s="23">
        <v>14</v>
      </c>
      <c r="B24" s="33" t="s">
        <v>90</v>
      </c>
      <c r="C24" s="34" t="s">
        <v>91</v>
      </c>
      <c r="D24" s="35" t="s">
        <v>37</v>
      </c>
      <c r="E24" s="36">
        <v>38685</v>
      </c>
      <c r="F24" s="40">
        <f t="shared" si="0"/>
        <v>52</v>
      </c>
      <c r="G24" s="42" t="str">
        <f t="shared" si="1"/>
        <v>TB</v>
      </c>
      <c r="H24" s="43"/>
      <c r="I24" s="44">
        <v>0</v>
      </c>
      <c r="J24" s="44">
        <v>2</v>
      </c>
      <c r="K24" s="44">
        <v>2</v>
      </c>
      <c r="L24" s="44">
        <v>5</v>
      </c>
      <c r="M24" s="44">
        <v>1</v>
      </c>
      <c r="N24" s="44">
        <v>2.4</v>
      </c>
      <c r="O24" s="44">
        <f t="shared" si="2"/>
        <v>2</v>
      </c>
      <c r="P24" s="44">
        <v>1</v>
      </c>
      <c r="Q24" s="44">
        <v>0</v>
      </c>
      <c r="R24" s="44">
        <v>0</v>
      </c>
      <c r="S24" s="44">
        <v>4</v>
      </c>
      <c r="T24" s="44">
        <v>0</v>
      </c>
      <c r="U24" s="44">
        <v>5</v>
      </c>
      <c r="V24" s="44">
        <v>1</v>
      </c>
      <c r="W24" s="44">
        <v>1</v>
      </c>
      <c r="X24" s="44">
        <v>3</v>
      </c>
      <c r="Y24" s="44">
        <v>8</v>
      </c>
      <c r="Z24" s="44">
        <v>4</v>
      </c>
      <c r="AA24" s="44">
        <v>4</v>
      </c>
      <c r="AB24" s="44">
        <v>2</v>
      </c>
      <c r="AC24" s="44">
        <v>3</v>
      </c>
      <c r="AD24" s="44">
        <v>1</v>
      </c>
      <c r="AE24" s="44">
        <v>2</v>
      </c>
      <c r="AF24" s="44">
        <v>1</v>
      </c>
    </row>
    <row r="25" spans="1:32" s="2" customFormat="1" ht="15.75" customHeight="1" x14ac:dyDescent="0.35">
      <c r="A25" s="23">
        <v>15</v>
      </c>
      <c r="B25" s="33" t="s">
        <v>92</v>
      </c>
      <c r="C25" s="34" t="s">
        <v>93</v>
      </c>
      <c r="D25" s="35" t="s">
        <v>38</v>
      </c>
      <c r="E25" s="36">
        <v>38454</v>
      </c>
      <c r="F25" s="40">
        <f t="shared" si="0"/>
        <v>66</v>
      </c>
      <c r="G25" s="42" t="str">
        <f t="shared" si="1"/>
        <v>KHÁ</v>
      </c>
      <c r="H25" s="43"/>
      <c r="I25" s="44">
        <v>1</v>
      </c>
      <c r="J25" s="44">
        <v>0</v>
      </c>
      <c r="K25" s="44">
        <v>2</v>
      </c>
      <c r="L25" s="44">
        <v>5</v>
      </c>
      <c r="M25" s="44">
        <v>2</v>
      </c>
      <c r="N25" s="44">
        <v>2.9</v>
      </c>
      <c r="O25" s="44">
        <f t="shared" si="2"/>
        <v>2</v>
      </c>
      <c r="P25" s="44">
        <v>4</v>
      </c>
      <c r="Q25" s="44">
        <v>3</v>
      </c>
      <c r="R25" s="44">
        <v>1</v>
      </c>
      <c r="S25" s="44">
        <v>2</v>
      </c>
      <c r="T25" s="44">
        <v>7</v>
      </c>
      <c r="U25" s="44">
        <v>6</v>
      </c>
      <c r="V25" s="44">
        <v>2</v>
      </c>
      <c r="W25" s="44">
        <v>1</v>
      </c>
      <c r="X25" s="44">
        <v>3</v>
      </c>
      <c r="Y25" s="44">
        <v>8</v>
      </c>
      <c r="Z25" s="44">
        <v>5</v>
      </c>
      <c r="AA25" s="44">
        <v>4</v>
      </c>
      <c r="AB25" s="44">
        <v>2</v>
      </c>
      <c r="AC25" s="44">
        <v>2</v>
      </c>
      <c r="AD25" s="44">
        <v>1</v>
      </c>
      <c r="AE25" s="44">
        <v>2</v>
      </c>
      <c r="AF25" s="44">
        <v>1</v>
      </c>
    </row>
    <row r="26" spans="1:32" s="2" customFormat="1" ht="15.75" customHeight="1" x14ac:dyDescent="0.35">
      <c r="A26" s="23">
        <v>16</v>
      </c>
      <c r="B26" s="33" t="s">
        <v>94</v>
      </c>
      <c r="C26" s="34" t="s">
        <v>95</v>
      </c>
      <c r="D26" s="35" t="s">
        <v>31</v>
      </c>
      <c r="E26" s="36">
        <v>38649</v>
      </c>
      <c r="F26" s="40">
        <f t="shared" si="0"/>
        <v>61</v>
      </c>
      <c r="G26" s="42" t="str">
        <f t="shared" si="1"/>
        <v>TB</v>
      </c>
      <c r="H26" s="43"/>
      <c r="I26" s="44">
        <v>3</v>
      </c>
      <c r="J26" s="44">
        <v>1</v>
      </c>
      <c r="K26" s="44">
        <v>1</v>
      </c>
      <c r="L26" s="44">
        <v>5</v>
      </c>
      <c r="M26" s="44">
        <v>2</v>
      </c>
      <c r="N26" s="44">
        <v>1.3</v>
      </c>
      <c r="O26" s="44">
        <f t="shared" si="2"/>
        <v>0</v>
      </c>
      <c r="P26" s="44">
        <v>2</v>
      </c>
      <c r="Q26" s="44">
        <v>2</v>
      </c>
      <c r="R26" s="44">
        <v>4</v>
      </c>
      <c r="S26" s="44">
        <v>1</v>
      </c>
      <c r="T26" s="44">
        <v>2</v>
      </c>
      <c r="U26" s="44">
        <v>5</v>
      </c>
      <c r="V26" s="44">
        <v>1</v>
      </c>
      <c r="W26" s="44">
        <v>2</v>
      </c>
      <c r="X26" s="44">
        <v>3</v>
      </c>
      <c r="Y26" s="44">
        <v>10</v>
      </c>
      <c r="Z26" s="44">
        <v>4</v>
      </c>
      <c r="AA26" s="44">
        <v>4</v>
      </c>
      <c r="AB26" s="44">
        <v>1</v>
      </c>
      <c r="AC26" s="44">
        <v>2</v>
      </c>
      <c r="AD26" s="44">
        <v>1</v>
      </c>
      <c r="AE26" s="44">
        <v>3</v>
      </c>
      <c r="AF26" s="44">
        <v>2</v>
      </c>
    </row>
    <row r="27" spans="1:32" s="2" customFormat="1" ht="15.75" customHeight="1" x14ac:dyDescent="0.35">
      <c r="A27" s="23">
        <v>17</v>
      </c>
      <c r="B27" s="33" t="s">
        <v>96</v>
      </c>
      <c r="C27" s="34" t="s">
        <v>97</v>
      </c>
      <c r="D27" s="35" t="s">
        <v>13</v>
      </c>
      <c r="E27" s="36">
        <v>38644</v>
      </c>
      <c r="F27" s="40">
        <f t="shared" si="0"/>
        <v>73</v>
      </c>
      <c r="G27" s="42" t="str">
        <f t="shared" si="1"/>
        <v>KHÁ</v>
      </c>
      <c r="H27" s="43"/>
      <c r="I27" s="44">
        <v>2</v>
      </c>
      <c r="J27" s="44">
        <v>1</v>
      </c>
      <c r="K27" s="44">
        <v>1</v>
      </c>
      <c r="L27" s="44">
        <v>5</v>
      </c>
      <c r="M27" s="44">
        <v>2</v>
      </c>
      <c r="N27" s="44">
        <v>3.6</v>
      </c>
      <c r="O27" s="44">
        <f t="shared" si="2"/>
        <v>4</v>
      </c>
      <c r="P27" s="44">
        <v>4</v>
      </c>
      <c r="Q27" s="44">
        <v>3</v>
      </c>
      <c r="R27" s="44">
        <v>2</v>
      </c>
      <c r="S27" s="44">
        <v>0</v>
      </c>
      <c r="T27" s="44">
        <v>10</v>
      </c>
      <c r="U27" s="44">
        <v>5</v>
      </c>
      <c r="V27" s="44">
        <v>1</v>
      </c>
      <c r="W27" s="44">
        <v>2</v>
      </c>
      <c r="X27" s="44">
        <v>3</v>
      </c>
      <c r="Y27" s="44">
        <v>9</v>
      </c>
      <c r="Z27" s="44">
        <v>4</v>
      </c>
      <c r="AA27" s="44">
        <v>4</v>
      </c>
      <c r="AB27" s="44">
        <v>2</v>
      </c>
      <c r="AC27" s="44">
        <v>3</v>
      </c>
      <c r="AD27" s="44">
        <v>2</v>
      </c>
      <c r="AE27" s="44">
        <v>3</v>
      </c>
      <c r="AF27" s="44">
        <v>1</v>
      </c>
    </row>
    <row r="28" spans="1:32" s="2" customFormat="1" ht="15.75" customHeight="1" x14ac:dyDescent="0.35">
      <c r="A28" s="23">
        <v>18</v>
      </c>
      <c r="B28" s="33" t="s">
        <v>98</v>
      </c>
      <c r="C28" s="34" t="s">
        <v>58</v>
      </c>
      <c r="D28" s="35" t="s">
        <v>14</v>
      </c>
      <c r="E28" s="36">
        <v>38641</v>
      </c>
      <c r="F28" s="40">
        <f t="shared" si="0"/>
        <v>69</v>
      </c>
      <c r="G28" s="42" t="str">
        <f t="shared" si="1"/>
        <v>KHÁ</v>
      </c>
      <c r="H28" s="43"/>
      <c r="I28" s="44">
        <v>3</v>
      </c>
      <c r="J28" s="44">
        <v>2</v>
      </c>
      <c r="K28" s="44">
        <v>2</v>
      </c>
      <c r="L28" s="44">
        <v>6</v>
      </c>
      <c r="M28" s="44">
        <v>1</v>
      </c>
      <c r="N28" s="44">
        <v>3.5</v>
      </c>
      <c r="O28" s="44">
        <f t="shared" si="2"/>
        <v>4</v>
      </c>
      <c r="P28" s="44">
        <v>2</v>
      </c>
      <c r="Q28" s="44">
        <v>2</v>
      </c>
      <c r="R28" s="44">
        <v>1</v>
      </c>
      <c r="S28" s="44">
        <v>4</v>
      </c>
      <c r="T28" s="44">
        <v>1</v>
      </c>
      <c r="U28" s="44">
        <v>5</v>
      </c>
      <c r="V28" s="44">
        <v>1</v>
      </c>
      <c r="W28" s="44">
        <v>2</v>
      </c>
      <c r="X28" s="44">
        <v>4</v>
      </c>
      <c r="Y28" s="44">
        <v>10</v>
      </c>
      <c r="Z28" s="44">
        <v>4</v>
      </c>
      <c r="AA28" s="44">
        <v>3</v>
      </c>
      <c r="AB28" s="44">
        <v>2</v>
      </c>
      <c r="AC28" s="44">
        <v>3</v>
      </c>
      <c r="AD28" s="44">
        <v>2</v>
      </c>
      <c r="AE28" s="44">
        <v>3</v>
      </c>
      <c r="AF28" s="44">
        <v>2</v>
      </c>
    </row>
    <row r="29" spans="1:32" s="2" customFormat="1" ht="15.75" customHeight="1" x14ac:dyDescent="0.35">
      <c r="A29" s="23">
        <v>19</v>
      </c>
      <c r="B29" s="33" t="s">
        <v>99</v>
      </c>
      <c r="C29" s="34" t="s">
        <v>100</v>
      </c>
      <c r="D29" s="35" t="s">
        <v>15</v>
      </c>
      <c r="E29" s="36">
        <v>38584</v>
      </c>
      <c r="F29" s="40">
        <f t="shared" si="0"/>
        <v>67</v>
      </c>
      <c r="G29" s="42" t="str">
        <f t="shared" si="1"/>
        <v>KHÁ</v>
      </c>
      <c r="H29" s="43"/>
      <c r="I29" s="44">
        <v>4</v>
      </c>
      <c r="J29" s="44">
        <v>0</v>
      </c>
      <c r="K29" s="44">
        <v>1</v>
      </c>
      <c r="L29" s="44">
        <v>6</v>
      </c>
      <c r="M29" s="44">
        <v>2</v>
      </c>
      <c r="N29" s="44">
        <v>1</v>
      </c>
      <c r="O29" s="44">
        <f t="shared" si="2"/>
        <v>0</v>
      </c>
      <c r="P29" s="44">
        <v>6</v>
      </c>
      <c r="Q29" s="44">
        <v>0</v>
      </c>
      <c r="R29" s="44">
        <v>6</v>
      </c>
      <c r="S29" s="44">
        <v>0</v>
      </c>
      <c r="T29" s="44">
        <v>4</v>
      </c>
      <c r="U29" s="44">
        <v>5</v>
      </c>
      <c r="V29" s="44">
        <v>1</v>
      </c>
      <c r="W29" s="44">
        <v>1</v>
      </c>
      <c r="X29" s="44">
        <v>4</v>
      </c>
      <c r="Y29" s="44">
        <v>10</v>
      </c>
      <c r="Z29" s="44">
        <v>4</v>
      </c>
      <c r="AA29" s="44">
        <v>3</v>
      </c>
      <c r="AB29" s="44">
        <v>1</v>
      </c>
      <c r="AC29" s="44">
        <v>3</v>
      </c>
      <c r="AD29" s="44">
        <v>2</v>
      </c>
      <c r="AE29" s="44">
        <v>3</v>
      </c>
      <c r="AF29" s="44">
        <v>1</v>
      </c>
    </row>
    <row r="30" spans="1:32" s="2" customFormat="1" ht="15.75" customHeight="1" x14ac:dyDescent="0.35">
      <c r="A30" s="23">
        <v>20</v>
      </c>
      <c r="B30" s="33" t="s">
        <v>101</v>
      </c>
      <c r="C30" s="34" t="s">
        <v>54</v>
      </c>
      <c r="D30" s="35" t="s">
        <v>15</v>
      </c>
      <c r="E30" s="36">
        <v>38694</v>
      </c>
      <c r="F30" s="40">
        <f t="shared" si="0"/>
        <v>69</v>
      </c>
      <c r="G30" s="42" t="str">
        <f t="shared" si="1"/>
        <v>KHÁ</v>
      </c>
      <c r="H30" s="43"/>
      <c r="I30" s="44">
        <v>1</v>
      </c>
      <c r="J30" s="44">
        <v>2</v>
      </c>
      <c r="K30" s="44">
        <v>2</v>
      </c>
      <c r="L30" s="44">
        <v>6</v>
      </c>
      <c r="M30" s="44">
        <v>1</v>
      </c>
      <c r="N30" s="44">
        <v>2.6</v>
      </c>
      <c r="O30" s="44">
        <f t="shared" si="2"/>
        <v>2</v>
      </c>
      <c r="P30" s="44">
        <v>3</v>
      </c>
      <c r="Q30" s="44">
        <v>4</v>
      </c>
      <c r="R30" s="44">
        <v>5</v>
      </c>
      <c r="S30" s="44">
        <v>0</v>
      </c>
      <c r="T30" s="44">
        <v>3</v>
      </c>
      <c r="U30" s="44">
        <v>5</v>
      </c>
      <c r="V30" s="44">
        <v>1</v>
      </c>
      <c r="W30" s="44">
        <v>2</v>
      </c>
      <c r="X30" s="44">
        <v>4</v>
      </c>
      <c r="Y30" s="44">
        <v>9</v>
      </c>
      <c r="Z30" s="44">
        <v>4</v>
      </c>
      <c r="AA30" s="44">
        <v>4</v>
      </c>
      <c r="AB30" s="44">
        <v>2</v>
      </c>
      <c r="AC30" s="44">
        <v>2</v>
      </c>
      <c r="AD30" s="44">
        <v>2</v>
      </c>
      <c r="AE30" s="44">
        <v>3</v>
      </c>
      <c r="AF30" s="44">
        <v>2</v>
      </c>
    </row>
    <row r="31" spans="1:32" s="2" customFormat="1" ht="15.75" customHeight="1" x14ac:dyDescent="0.35">
      <c r="A31" s="23">
        <v>21</v>
      </c>
      <c r="B31" s="33" t="s">
        <v>102</v>
      </c>
      <c r="C31" s="34" t="s">
        <v>47</v>
      </c>
      <c r="D31" s="35" t="s">
        <v>15</v>
      </c>
      <c r="E31" s="36">
        <v>38663</v>
      </c>
      <c r="F31" s="40">
        <f t="shared" si="0"/>
        <v>67</v>
      </c>
      <c r="G31" s="42" t="str">
        <f t="shared" si="1"/>
        <v>KHÁ</v>
      </c>
      <c r="H31" s="43"/>
      <c r="I31" s="44">
        <v>1</v>
      </c>
      <c r="J31" s="44">
        <v>1</v>
      </c>
      <c r="K31" s="44">
        <v>1</v>
      </c>
      <c r="L31" s="44">
        <v>5</v>
      </c>
      <c r="M31" s="44">
        <v>2</v>
      </c>
      <c r="N31" s="44">
        <v>2.2000000000000002</v>
      </c>
      <c r="O31" s="44">
        <f t="shared" si="2"/>
        <v>2</v>
      </c>
      <c r="P31" s="44">
        <v>2</v>
      </c>
      <c r="Q31" s="44">
        <v>0</v>
      </c>
      <c r="R31" s="44">
        <v>7</v>
      </c>
      <c r="S31" s="44">
        <v>1</v>
      </c>
      <c r="T31" s="44">
        <v>7</v>
      </c>
      <c r="U31" s="44">
        <v>5</v>
      </c>
      <c r="V31" s="44">
        <v>1</v>
      </c>
      <c r="W31" s="44">
        <v>1</v>
      </c>
      <c r="X31" s="44">
        <v>3</v>
      </c>
      <c r="Y31" s="44">
        <v>8</v>
      </c>
      <c r="Z31" s="44">
        <v>5</v>
      </c>
      <c r="AA31" s="44">
        <v>4</v>
      </c>
      <c r="AB31" s="44">
        <v>2</v>
      </c>
      <c r="AC31" s="44">
        <v>3</v>
      </c>
      <c r="AD31" s="44">
        <v>1</v>
      </c>
      <c r="AE31" s="44">
        <v>3</v>
      </c>
      <c r="AF31" s="44">
        <v>2</v>
      </c>
    </row>
    <row r="32" spans="1:32" s="2" customFormat="1" ht="15.75" customHeight="1" x14ac:dyDescent="0.35">
      <c r="A32" s="23">
        <v>22</v>
      </c>
      <c r="B32" s="33" t="s">
        <v>103</v>
      </c>
      <c r="C32" s="34" t="s">
        <v>104</v>
      </c>
      <c r="D32" s="35" t="s">
        <v>15</v>
      </c>
      <c r="E32" s="36">
        <v>38578</v>
      </c>
      <c r="F32" s="40">
        <f t="shared" si="0"/>
        <v>66</v>
      </c>
      <c r="G32" s="42" t="str">
        <f t="shared" si="1"/>
        <v>KHÁ</v>
      </c>
      <c r="H32" s="43"/>
      <c r="I32" s="44">
        <v>3</v>
      </c>
      <c r="J32" s="44">
        <v>0</v>
      </c>
      <c r="K32" s="44">
        <v>1</v>
      </c>
      <c r="L32" s="44">
        <v>6</v>
      </c>
      <c r="M32" s="44">
        <v>1</v>
      </c>
      <c r="N32" s="44">
        <v>1.6</v>
      </c>
      <c r="O32" s="44">
        <f t="shared" si="2"/>
        <v>0</v>
      </c>
      <c r="P32" s="44">
        <v>4</v>
      </c>
      <c r="Q32" s="44">
        <v>2</v>
      </c>
      <c r="R32" s="44">
        <v>10</v>
      </c>
      <c r="S32" s="44">
        <v>0</v>
      </c>
      <c r="T32" s="44">
        <v>2</v>
      </c>
      <c r="U32" s="44">
        <v>6</v>
      </c>
      <c r="V32" s="44">
        <v>1</v>
      </c>
      <c r="W32" s="44">
        <v>1</v>
      </c>
      <c r="X32" s="44">
        <v>3</v>
      </c>
      <c r="Y32" s="44">
        <v>9</v>
      </c>
      <c r="Z32" s="44">
        <v>5</v>
      </c>
      <c r="AA32" s="44">
        <v>4</v>
      </c>
      <c r="AB32" s="44">
        <v>1</v>
      </c>
      <c r="AC32" s="44">
        <v>2</v>
      </c>
      <c r="AD32" s="44">
        <v>1</v>
      </c>
      <c r="AE32" s="44">
        <v>2</v>
      </c>
      <c r="AF32" s="44">
        <v>2</v>
      </c>
    </row>
    <row r="33" spans="1:32" s="2" customFormat="1" ht="15.75" customHeight="1" x14ac:dyDescent="0.35">
      <c r="A33" s="23">
        <v>23</v>
      </c>
      <c r="B33" s="33" t="s">
        <v>105</v>
      </c>
      <c r="C33" s="34" t="s">
        <v>106</v>
      </c>
      <c r="D33" s="35" t="s">
        <v>40</v>
      </c>
      <c r="E33" s="36">
        <v>38637</v>
      </c>
      <c r="F33" s="40">
        <f t="shared" si="0"/>
        <v>66</v>
      </c>
      <c r="G33" s="42" t="str">
        <f t="shared" si="1"/>
        <v>KHÁ</v>
      </c>
      <c r="H33" s="43"/>
      <c r="I33" s="44">
        <v>3</v>
      </c>
      <c r="J33" s="44">
        <v>2</v>
      </c>
      <c r="K33" s="44">
        <v>2</v>
      </c>
      <c r="L33" s="44">
        <v>6</v>
      </c>
      <c r="M33" s="44">
        <v>1</v>
      </c>
      <c r="N33" s="44">
        <v>2.5</v>
      </c>
      <c r="O33" s="44">
        <f t="shared" si="2"/>
        <v>2</v>
      </c>
      <c r="P33" s="44">
        <v>4</v>
      </c>
      <c r="Q33" s="44">
        <v>4</v>
      </c>
      <c r="R33" s="44">
        <v>0</v>
      </c>
      <c r="S33" s="44">
        <v>2</v>
      </c>
      <c r="T33" s="44">
        <v>2</v>
      </c>
      <c r="U33" s="44">
        <v>6</v>
      </c>
      <c r="V33" s="44">
        <v>1</v>
      </c>
      <c r="W33" s="44">
        <v>2</v>
      </c>
      <c r="X33" s="44">
        <v>3</v>
      </c>
      <c r="Y33" s="44">
        <v>9</v>
      </c>
      <c r="Z33" s="44">
        <v>5</v>
      </c>
      <c r="AA33" s="44">
        <v>3</v>
      </c>
      <c r="AB33" s="44">
        <v>1</v>
      </c>
      <c r="AC33" s="44">
        <v>2</v>
      </c>
      <c r="AD33" s="44">
        <v>2</v>
      </c>
      <c r="AE33" s="44">
        <v>2</v>
      </c>
      <c r="AF33" s="44">
        <v>2</v>
      </c>
    </row>
    <row r="34" spans="1:32" s="2" customFormat="1" ht="15.75" customHeight="1" x14ac:dyDescent="0.35">
      <c r="A34" s="23">
        <v>24</v>
      </c>
      <c r="B34" s="33" t="s">
        <v>107</v>
      </c>
      <c r="C34" s="34" t="s">
        <v>108</v>
      </c>
      <c r="D34" s="35" t="s">
        <v>16</v>
      </c>
      <c r="E34" s="36">
        <v>38367</v>
      </c>
      <c r="F34" s="40">
        <f t="shared" si="0"/>
        <v>73</v>
      </c>
      <c r="G34" s="42" t="str">
        <f t="shared" si="1"/>
        <v>KHÁ</v>
      </c>
      <c r="H34" s="43"/>
      <c r="I34" s="44">
        <v>3</v>
      </c>
      <c r="J34" s="44">
        <v>2</v>
      </c>
      <c r="K34" s="44">
        <v>1</v>
      </c>
      <c r="L34" s="44">
        <v>6</v>
      </c>
      <c r="M34" s="44">
        <v>1</v>
      </c>
      <c r="N34" s="44">
        <v>1.4</v>
      </c>
      <c r="O34" s="44">
        <f t="shared" si="2"/>
        <v>0</v>
      </c>
      <c r="P34" s="44">
        <v>4</v>
      </c>
      <c r="Q34" s="44">
        <v>3</v>
      </c>
      <c r="R34" s="44">
        <v>8</v>
      </c>
      <c r="S34" s="44">
        <v>3</v>
      </c>
      <c r="T34" s="44">
        <v>6</v>
      </c>
      <c r="U34" s="44">
        <v>5</v>
      </c>
      <c r="V34" s="44">
        <v>2</v>
      </c>
      <c r="W34" s="44">
        <v>2</v>
      </c>
      <c r="X34" s="44">
        <v>3</v>
      </c>
      <c r="Y34" s="44">
        <v>10</v>
      </c>
      <c r="Z34" s="44">
        <v>4</v>
      </c>
      <c r="AA34" s="44">
        <v>3</v>
      </c>
      <c r="AB34" s="44">
        <v>1</v>
      </c>
      <c r="AC34" s="44">
        <v>2</v>
      </c>
      <c r="AD34" s="44">
        <v>1</v>
      </c>
      <c r="AE34" s="44">
        <v>2</v>
      </c>
      <c r="AF34" s="44">
        <v>1</v>
      </c>
    </row>
    <row r="35" spans="1:32" s="2" customFormat="1" ht="15.75" customHeight="1" x14ac:dyDescent="0.35">
      <c r="A35" s="23">
        <v>25</v>
      </c>
      <c r="B35" s="33" t="s">
        <v>109</v>
      </c>
      <c r="C35" s="34" t="s">
        <v>110</v>
      </c>
      <c r="D35" s="35" t="s">
        <v>21</v>
      </c>
      <c r="E35" s="36">
        <v>38619</v>
      </c>
      <c r="F35" s="40">
        <f t="shared" si="0"/>
        <v>73</v>
      </c>
      <c r="G35" s="42" t="str">
        <f t="shared" si="1"/>
        <v>KHÁ</v>
      </c>
      <c r="H35" s="43"/>
      <c r="I35" s="44">
        <v>4</v>
      </c>
      <c r="J35" s="44">
        <v>0</v>
      </c>
      <c r="K35" s="44">
        <v>1</v>
      </c>
      <c r="L35" s="44">
        <v>6</v>
      </c>
      <c r="M35" s="44">
        <v>1</v>
      </c>
      <c r="N35" s="44">
        <v>1.4</v>
      </c>
      <c r="O35" s="44">
        <f t="shared" si="2"/>
        <v>0</v>
      </c>
      <c r="P35" s="44">
        <v>3</v>
      </c>
      <c r="Q35" s="44">
        <v>2</v>
      </c>
      <c r="R35" s="44">
        <v>2</v>
      </c>
      <c r="S35" s="44">
        <v>5</v>
      </c>
      <c r="T35" s="44">
        <v>8</v>
      </c>
      <c r="U35" s="44">
        <v>6</v>
      </c>
      <c r="V35" s="44">
        <v>2</v>
      </c>
      <c r="W35" s="44">
        <v>2</v>
      </c>
      <c r="X35" s="44">
        <v>4</v>
      </c>
      <c r="Y35" s="44">
        <v>9</v>
      </c>
      <c r="Z35" s="44">
        <v>5</v>
      </c>
      <c r="AA35" s="44">
        <v>4</v>
      </c>
      <c r="AB35" s="44">
        <v>1</v>
      </c>
      <c r="AC35" s="44">
        <v>3</v>
      </c>
      <c r="AD35" s="44">
        <v>1</v>
      </c>
      <c r="AE35" s="44">
        <v>2</v>
      </c>
      <c r="AF35" s="44">
        <v>2</v>
      </c>
    </row>
    <row r="36" spans="1:32" s="2" customFormat="1" ht="15.75" customHeight="1" x14ac:dyDescent="0.35">
      <c r="A36" s="23">
        <v>26</v>
      </c>
      <c r="B36" s="33" t="s">
        <v>111</v>
      </c>
      <c r="C36" s="34" t="s">
        <v>66</v>
      </c>
      <c r="D36" s="35" t="s">
        <v>22</v>
      </c>
      <c r="E36" s="36">
        <v>38688</v>
      </c>
      <c r="F36" s="40">
        <f t="shared" si="0"/>
        <v>69</v>
      </c>
      <c r="G36" s="42" t="str">
        <f t="shared" si="1"/>
        <v>KHÁ</v>
      </c>
      <c r="H36" s="43"/>
      <c r="I36" s="44">
        <v>1</v>
      </c>
      <c r="J36" s="44">
        <v>0</v>
      </c>
      <c r="K36" s="44">
        <v>1</v>
      </c>
      <c r="L36" s="44">
        <v>6</v>
      </c>
      <c r="M36" s="44">
        <v>1</v>
      </c>
      <c r="N36" s="44">
        <v>2.4</v>
      </c>
      <c r="O36" s="44">
        <f t="shared" si="2"/>
        <v>2</v>
      </c>
      <c r="P36" s="44">
        <v>3</v>
      </c>
      <c r="Q36" s="44">
        <v>3</v>
      </c>
      <c r="R36" s="44">
        <v>6</v>
      </c>
      <c r="S36" s="44">
        <v>2</v>
      </c>
      <c r="T36" s="44">
        <v>6</v>
      </c>
      <c r="U36" s="44">
        <v>6</v>
      </c>
      <c r="V36" s="44">
        <v>1</v>
      </c>
      <c r="W36" s="44">
        <v>1</v>
      </c>
      <c r="X36" s="44">
        <v>3</v>
      </c>
      <c r="Y36" s="44">
        <v>8</v>
      </c>
      <c r="Z36" s="44">
        <v>4</v>
      </c>
      <c r="AA36" s="44">
        <v>3</v>
      </c>
      <c r="AB36" s="44">
        <v>2</v>
      </c>
      <c r="AC36" s="44">
        <v>3</v>
      </c>
      <c r="AD36" s="44">
        <v>2</v>
      </c>
      <c r="AE36" s="44">
        <v>3</v>
      </c>
      <c r="AF36" s="44">
        <v>2</v>
      </c>
    </row>
    <row r="37" spans="1:32" s="2" customFormat="1" ht="15.75" customHeight="1" x14ac:dyDescent="0.35">
      <c r="A37" s="23">
        <v>27</v>
      </c>
      <c r="B37" s="33" t="s">
        <v>112</v>
      </c>
      <c r="C37" s="34" t="s">
        <v>49</v>
      </c>
      <c r="D37" s="35" t="s">
        <v>22</v>
      </c>
      <c r="E37" s="36">
        <v>38693</v>
      </c>
      <c r="F37" s="40">
        <f t="shared" si="0"/>
        <v>65</v>
      </c>
      <c r="G37" s="42" t="str">
        <f t="shared" si="1"/>
        <v>KHÁ</v>
      </c>
      <c r="H37" s="43"/>
      <c r="I37" s="44">
        <v>1</v>
      </c>
      <c r="J37" s="44">
        <v>1</v>
      </c>
      <c r="K37" s="44">
        <v>1</v>
      </c>
      <c r="L37" s="44">
        <v>6</v>
      </c>
      <c r="M37" s="44">
        <v>1</v>
      </c>
      <c r="N37" s="44">
        <v>1.6</v>
      </c>
      <c r="O37" s="44">
        <f t="shared" si="2"/>
        <v>0</v>
      </c>
      <c r="P37" s="44">
        <v>3</v>
      </c>
      <c r="Q37" s="44">
        <v>3</v>
      </c>
      <c r="R37" s="44">
        <v>1</v>
      </c>
      <c r="S37" s="44">
        <v>3</v>
      </c>
      <c r="T37" s="44">
        <v>6</v>
      </c>
      <c r="U37" s="44">
        <v>6</v>
      </c>
      <c r="V37" s="44">
        <v>2</v>
      </c>
      <c r="W37" s="44">
        <v>1</v>
      </c>
      <c r="X37" s="44">
        <v>3</v>
      </c>
      <c r="Y37" s="44">
        <v>9</v>
      </c>
      <c r="Z37" s="44">
        <v>5</v>
      </c>
      <c r="AA37" s="44">
        <v>3</v>
      </c>
      <c r="AB37" s="44">
        <v>2</v>
      </c>
      <c r="AC37" s="44">
        <v>2</v>
      </c>
      <c r="AD37" s="44">
        <v>2</v>
      </c>
      <c r="AE37" s="44">
        <v>3</v>
      </c>
      <c r="AF37" s="44">
        <v>1</v>
      </c>
    </row>
    <row r="38" spans="1:32" s="2" customFormat="1" ht="15.75" customHeight="1" x14ac:dyDescent="0.35">
      <c r="A38" s="23">
        <v>28</v>
      </c>
      <c r="B38" s="33" t="s">
        <v>113</v>
      </c>
      <c r="C38" s="34" t="s">
        <v>45</v>
      </c>
      <c r="D38" s="35" t="s">
        <v>22</v>
      </c>
      <c r="E38" s="36">
        <v>38353</v>
      </c>
      <c r="F38" s="40">
        <f t="shared" si="0"/>
        <v>68</v>
      </c>
      <c r="G38" s="42" t="str">
        <f t="shared" si="1"/>
        <v>KHÁ</v>
      </c>
      <c r="H38" s="43"/>
      <c r="I38" s="44">
        <v>0</v>
      </c>
      <c r="J38" s="44">
        <v>1</v>
      </c>
      <c r="K38" s="44">
        <v>2</v>
      </c>
      <c r="L38" s="44">
        <v>6</v>
      </c>
      <c r="M38" s="44">
        <v>1</v>
      </c>
      <c r="N38" s="44">
        <v>2.2000000000000002</v>
      </c>
      <c r="O38" s="44">
        <f t="shared" si="2"/>
        <v>2</v>
      </c>
      <c r="P38" s="44">
        <v>2</v>
      </c>
      <c r="Q38" s="44">
        <v>0</v>
      </c>
      <c r="R38" s="44">
        <v>3</v>
      </c>
      <c r="S38" s="44">
        <v>3</v>
      </c>
      <c r="T38" s="44">
        <v>8</v>
      </c>
      <c r="U38" s="44">
        <v>5</v>
      </c>
      <c r="V38" s="44">
        <v>2</v>
      </c>
      <c r="W38" s="44">
        <v>2</v>
      </c>
      <c r="X38" s="44">
        <v>4</v>
      </c>
      <c r="Y38" s="44">
        <v>9</v>
      </c>
      <c r="Z38" s="44">
        <v>5</v>
      </c>
      <c r="AA38" s="44">
        <v>3</v>
      </c>
      <c r="AB38" s="44">
        <v>2</v>
      </c>
      <c r="AC38" s="44">
        <v>3</v>
      </c>
      <c r="AD38" s="44">
        <v>1</v>
      </c>
      <c r="AE38" s="44">
        <v>2</v>
      </c>
      <c r="AF38" s="44">
        <v>2</v>
      </c>
    </row>
    <row r="39" spans="1:32" s="2" customFormat="1" ht="15.75" customHeight="1" x14ac:dyDescent="0.35">
      <c r="A39" s="23">
        <v>29</v>
      </c>
      <c r="B39" s="33" t="s">
        <v>114</v>
      </c>
      <c r="C39" s="34" t="s">
        <v>115</v>
      </c>
      <c r="D39" s="35" t="s">
        <v>43</v>
      </c>
      <c r="E39" s="36">
        <v>38392</v>
      </c>
      <c r="F39" s="40">
        <f t="shared" si="0"/>
        <v>60</v>
      </c>
      <c r="G39" s="42" t="str">
        <f t="shared" si="1"/>
        <v>TB</v>
      </c>
      <c r="H39" s="43"/>
      <c r="I39" s="44">
        <v>1</v>
      </c>
      <c r="J39" s="44">
        <v>0</v>
      </c>
      <c r="K39" s="44">
        <v>2</v>
      </c>
      <c r="L39" s="44">
        <v>6</v>
      </c>
      <c r="M39" s="44">
        <v>1</v>
      </c>
      <c r="N39" s="44">
        <v>1.6</v>
      </c>
      <c r="O39" s="44">
        <f t="shared" si="2"/>
        <v>0</v>
      </c>
      <c r="P39" s="44">
        <v>2</v>
      </c>
      <c r="Q39" s="44">
        <v>0</v>
      </c>
      <c r="R39" s="44">
        <v>1</v>
      </c>
      <c r="S39" s="44">
        <v>5</v>
      </c>
      <c r="T39" s="44">
        <v>8</v>
      </c>
      <c r="U39" s="44">
        <v>5</v>
      </c>
      <c r="V39" s="44">
        <v>1</v>
      </c>
      <c r="W39" s="44">
        <v>1</v>
      </c>
      <c r="X39" s="44">
        <v>3</v>
      </c>
      <c r="Y39" s="44">
        <v>8</v>
      </c>
      <c r="Z39" s="44">
        <v>4</v>
      </c>
      <c r="AA39" s="44">
        <v>3</v>
      </c>
      <c r="AB39" s="44">
        <v>1</v>
      </c>
      <c r="AC39" s="44">
        <v>3</v>
      </c>
      <c r="AD39" s="44">
        <v>1</v>
      </c>
      <c r="AE39" s="44">
        <v>2</v>
      </c>
      <c r="AF39" s="44">
        <v>2</v>
      </c>
    </row>
    <row r="40" spans="1:32" s="2" customFormat="1" ht="15.75" customHeight="1" x14ac:dyDescent="0.35">
      <c r="A40" s="23">
        <v>30</v>
      </c>
      <c r="B40" s="33" t="s">
        <v>116</v>
      </c>
      <c r="C40" s="34" t="s">
        <v>45</v>
      </c>
      <c r="D40" s="35" t="s">
        <v>23</v>
      </c>
      <c r="E40" s="36">
        <v>38428</v>
      </c>
      <c r="F40" s="40">
        <f t="shared" si="0"/>
        <v>69</v>
      </c>
      <c r="G40" s="42" t="str">
        <f t="shared" si="1"/>
        <v>KHÁ</v>
      </c>
      <c r="H40" s="43"/>
      <c r="I40" s="44">
        <v>1</v>
      </c>
      <c r="J40" s="44">
        <v>2</v>
      </c>
      <c r="K40" s="44">
        <v>1</v>
      </c>
      <c r="L40" s="44">
        <v>6</v>
      </c>
      <c r="M40" s="44">
        <v>1</v>
      </c>
      <c r="N40" s="44">
        <v>2.2999999999999998</v>
      </c>
      <c r="O40" s="44">
        <f t="shared" si="2"/>
        <v>2</v>
      </c>
      <c r="P40" s="44">
        <v>5</v>
      </c>
      <c r="Q40" s="44">
        <v>1</v>
      </c>
      <c r="R40" s="44">
        <v>2</v>
      </c>
      <c r="S40" s="44">
        <v>2</v>
      </c>
      <c r="T40" s="44">
        <v>5</v>
      </c>
      <c r="U40" s="44">
        <v>5</v>
      </c>
      <c r="V40" s="44">
        <v>2</v>
      </c>
      <c r="W40" s="44">
        <v>2</v>
      </c>
      <c r="X40" s="44">
        <v>4</v>
      </c>
      <c r="Y40" s="44">
        <v>10</v>
      </c>
      <c r="Z40" s="44">
        <v>4</v>
      </c>
      <c r="AA40" s="44">
        <v>4</v>
      </c>
      <c r="AB40" s="44">
        <v>1</v>
      </c>
      <c r="AC40" s="44">
        <v>3</v>
      </c>
      <c r="AD40" s="44">
        <v>2</v>
      </c>
      <c r="AE40" s="44">
        <v>3</v>
      </c>
      <c r="AF40" s="44">
        <v>1</v>
      </c>
    </row>
    <row r="41" spans="1:32" s="2" customFormat="1" ht="15.75" customHeight="1" x14ac:dyDescent="0.35">
      <c r="A41" s="23">
        <v>31</v>
      </c>
      <c r="B41" s="33" t="s">
        <v>117</v>
      </c>
      <c r="C41" s="34" t="s">
        <v>118</v>
      </c>
      <c r="D41" s="35" t="s">
        <v>23</v>
      </c>
      <c r="E41" s="36">
        <v>38548</v>
      </c>
      <c r="F41" s="40">
        <f t="shared" si="0"/>
        <v>61</v>
      </c>
      <c r="G41" s="42" t="str">
        <f t="shared" si="1"/>
        <v>TB</v>
      </c>
      <c r="H41" s="43"/>
      <c r="I41" s="44">
        <v>0</v>
      </c>
      <c r="J41" s="44">
        <v>0</v>
      </c>
      <c r="K41" s="44">
        <v>1</v>
      </c>
      <c r="L41" s="44">
        <v>6</v>
      </c>
      <c r="M41" s="44">
        <v>2</v>
      </c>
      <c r="N41" s="44">
        <v>3.9</v>
      </c>
      <c r="O41" s="44">
        <f t="shared" si="2"/>
        <v>4</v>
      </c>
      <c r="P41" s="44">
        <v>1</v>
      </c>
      <c r="Q41" s="44">
        <v>0</v>
      </c>
      <c r="R41" s="44">
        <v>4</v>
      </c>
      <c r="S41" s="44">
        <v>3</v>
      </c>
      <c r="T41" s="44">
        <v>2</v>
      </c>
      <c r="U41" s="44">
        <v>5</v>
      </c>
      <c r="V41" s="44">
        <v>2</v>
      </c>
      <c r="W41" s="44">
        <v>1</v>
      </c>
      <c r="X41" s="44">
        <v>3</v>
      </c>
      <c r="Y41" s="44">
        <v>9</v>
      </c>
      <c r="Z41" s="44">
        <v>5</v>
      </c>
      <c r="AA41" s="44">
        <v>3</v>
      </c>
      <c r="AB41" s="44">
        <v>2</v>
      </c>
      <c r="AC41" s="44">
        <v>2</v>
      </c>
      <c r="AD41" s="44">
        <v>2</v>
      </c>
      <c r="AE41" s="44">
        <v>3</v>
      </c>
      <c r="AF41" s="44">
        <v>1</v>
      </c>
    </row>
    <row r="42" spans="1:32" s="2" customFormat="1" ht="15.75" customHeight="1" x14ac:dyDescent="0.35">
      <c r="A42" s="23">
        <v>32</v>
      </c>
      <c r="B42" s="33" t="s">
        <v>119</v>
      </c>
      <c r="C42" s="34" t="s">
        <v>60</v>
      </c>
      <c r="D42" s="35" t="s">
        <v>120</v>
      </c>
      <c r="E42" s="36">
        <v>38648</v>
      </c>
      <c r="F42" s="40">
        <f t="shared" si="0"/>
        <v>78</v>
      </c>
      <c r="G42" s="42" t="str">
        <f t="shared" si="1"/>
        <v>KHÁ</v>
      </c>
      <c r="H42" s="43"/>
      <c r="I42" s="44">
        <v>1</v>
      </c>
      <c r="J42" s="44">
        <v>2</v>
      </c>
      <c r="K42" s="44">
        <v>1</v>
      </c>
      <c r="L42" s="44">
        <v>5</v>
      </c>
      <c r="M42" s="44">
        <v>1</v>
      </c>
      <c r="N42" s="44">
        <v>4</v>
      </c>
      <c r="O42" s="44">
        <f t="shared" si="2"/>
        <v>4</v>
      </c>
      <c r="P42" s="44">
        <v>5</v>
      </c>
      <c r="Q42" s="44">
        <v>1</v>
      </c>
      <c r="R42" s="44">
        <v>10</v>
      </c>
      <c r="S42" s="44">
        <v>3</v>
      </c>
      <c r="T42" s="44">
        <v>5</v>
      </c>
      <c r="U42" s="44">
        <v>6</v>
      </c>
      <c r="V42" s="44">
        <v>1</v>
      </c>
      <c r="W42" s="44">
        <v>2</v>
      </c>
      <c r="X42" s="44">
        <v>4</v>
      </c>
      <c r="Y42" s="44">
        <v>9</v>
      </c>
      <c r="Z42" s="44">
        <v>5</v>
      </c>
      <c r="AA42" s="44">
        <v>4</v>
      </c>
      <c r="AB42" s="44">
        <v>2</v>
      </c>
      <c r="AC42" s="44">
        <v>3</v>
      </c>
      <c r="AD42" s="44">
        <v>1</v>
      </c>
      <c r="AE42" s="44">
        <v>2</v>
      </c>
      <c r="AF42" s="44">
        <v>1</v>
      </c>
    </row>
    <row r="43" spans="1:32" s="2" customFormat="1" ht="15.75" customHeight="1" x14ac:dyDescent="0.35">
      <c r="A43" s="23">
        <v>33</v>
      </c>
      <c r="B43" s="33" t="s">
        <v>121</v>
      </c>
      <c r="C43" s="34" t="s">
        <v>51</v>
      </c>
      <c r="D43" s="35" t="s">
        <v>24</v>
      </c>
      <c r="E43" s="36">
        <v>38441</v>
      </c>
      <c r="F43" s="40">
        <f t="shared" si="0"/>
        <v>62</v>
      </c>
      <c r="G43" s="42" t="str">
        <f t="shared" si="1"/>
        <v>TB</v>
      </c>
      <c r="H43" s="43"/>
      <c r="I43" s="44">
        <v>3</v>
      </c>
      <c r="J43" s="44">
        <v>0</v>
      </c>
      <c r="K43" s="44">
        <v>1</v>
      </c>
      <c r="L43" s="44">
        <v>6</v>
      </c>
      <c r="M43" s="44">
        <v>1</v>
      </c>
      <c r="N43" s="44">
        <v>3.6</v>
      </c>
      <c r="O43" s="44">
        <f t="shared" si="2"/>
        <v>4</v>
      </c>
      <c r="P43" s="44">
        <v>5</v>
      </c>
      <c r="Q43" s="44">
        <v>0</v>
      </c>
      <c r="R43" s="44">
        <v>4</v>
      </c>
      <c r="S43" s="44">
        <v>1</v>
      </c>
      <c r="T43" s="44">
        <v>0</v>
      </c>
      <c r="U43" s="44">
        <v>5</v>
      </c>
      <c r="V43" s="44">
        <v>2</v>
      </c>
      <c r="W43" s="44">
        <v>2</v>
      </c>
      <c r="X43" s="44">
        <v>3</v>
      </c>
      <c r="Y43" s="44">
        <v>8</v>
      </c>
      <c r="Z43" s="44">
        <v>4</v>
      </c>
      <c r="AA43" s="44">
        <v>4</v>
      </c>
      <c r="AB43" s="44">
        <v>1</v>
      </c>
      <c r="AC43" s="44">
        <v>3</v>
      </c>
      <c r="AD43" s="44">
        <v>1</v>
      </c>
      <c r="AE43" s="44">
        <v>3</v>
      </c>
      <c r="AF43" s="44">
        <v>1</v>
      </c>
    </row>
    <row r="44" spans="1:32" s="2" customFormat="1" ht="15.75" customHeight="1" x14ac:dyDescent="0.35">
      <c r="A44" s="23">
        <v>34</v>
      </c>
      <c r="B44" s="33" t="s">
        <v>122</v>
      </c>
      <c r="C44" s="34" t="s">
        <v>59</v>
      </c>
      <c r="D44" s="35" t="s">
        <v>123</v>
      </c>
      <c r="E44" s="36">
        <v>38484</v>
      </c>
      <c r="F44" s="40">
        <f t="shared" si="0"/>
        <v>65</v>
      </c>
      <c r="G44" s="42" t="str">
        <f t="shared" si="1"/>
        <v>KHÁ</v>
      </c>
      <c r="H44" s="43"/>
      <c r="I44" s="44">
        <v>1</v>
      </c>
      <c r="J44" s="44">
        <v>2</v>
      </c>
      <c r="K44" s="44">
        <v>2</v>
      </c>
      <c r="L44" s="44">
        <v>6</v>
      </c>
      <c r="M44" s="44">
        <v>2</v>
      </c>
      <c r="N44" s="44">
        <v>3.4</v>
      </c>
      <c r="O44" s="44">
        <f t="shared" si="2"/>
        <v>4</v>
      </c>
      <c r="P44" s="44">
        <v>2</v>
      </c>
      <c r="Q44" s="44">
        <v>3</v>
      </c>
      <c r="R44" s="44">
        <v>1</v>
      </c>
      <c r="S44" s="44">
        <v>1</v>
      </c>
      <c r="T44" s="44">
        <v>3</v>
      </c>
      <c r="U44" s="44">
        <v>6</v>
      </c>
      <c r="V44" s="44">
        <v>2</v>
      </c>
      <c r="W44" s="44">
        <v>1</v>
      </c>
      <c r="X44" s="44">
        <v>4</v>
      </c>
      <c r="Y44" s="44">
        <v>8</v>
      </c>
      <c r="Z44" s="44">
        <v>5</v>
      </c>
      <c r="AA44" s="44">
        <v>4</v>
      </c>
      <c r="AB44" s="44">
        <v>1</v>
      </c>
      <c r="AC44" s="44">
        <v>3</v>
      </c>
      <c r="AD44" s="44">
        <v>1</v>
      </c>
      <c r="AE44" s="44">
        <v>2</v>
      </c>
      <c r="AF44" s="44">
        <v>1</v>
      </c>
    </row>
    <row r="45" spans="1:32" s="2" customFormat="1" ht="15.75" customHeight="1" x14ac:dyDescent="0.35">
      <c r="A45" s="23">
        <v>35</v>
      </c>
      <c r="B45" s="33" t="s">
        <v>124</v>
      </c>
      <c r="C45" s="34" t="s">
        <v>125</v>
      </c>
      <c r="D45" s="35" t="s">
        <v>126</v>
      </c>
      <c r="E45" s="36">
        <v>38672</v>
      </c>
      <c r="F45" s="40">
        <f t="shared" si="0"/>
        <v>74</v>
      </c>
      <c r="G45" s="42" t="str">
        <f t="shared" si="1"/>
        <v>KHÁ</v>
      </c>
      <c r="H45" s="43"/>
      <c r="I45" s="44">
        <v>2</v>
      </c>
      <c r="J45" s="44">
        <v>1</v>
      </c>
      <c r="K45" s="44">
        <v>2</v>
      </c>
      <c r="L45" s="44">
        <v>5</v>
      </c>
      <c r="M45" s="44">
        <v>1</v>
      </c>
      <c r="N45" s="44">
        <v>1.7</v>
      </c>
      <c r="O45" s="44">
        <f t="shared" si="2"/>
        <v>0</v>
      </c>
      <c r="P45" s="44">
        <v>0</v>
      </c>
      <c r="Q45" s="44">
        <v>2</v>
      </c>
      <c r="R45" s="44">
        <v>9</v>
      </c>
      <c r="S45" s="44">
        <v>5</v>
      </c>
      <c r="T45" s="44">
        <v>7</v>
      </c>
      <c r="U45" s="44">
        <v>5</v>
      </c>
      <c r="V45" s="44">
        <v>2</v>
      </c>
      <c r="W45" s="44">
        <v>2</v>
      </c>
      <c r="X45" s="44">
        <v>4</v>
      </c>
      <c r="Y45" s="44">
        <v>9</v>
      </c>
      <c r="Z45" s="44">
        <v>5</v>
      </c>
      <c r="AA45" s="44">
        <v>3</v>
      </c>
      <c r="AB45" s="44">
        <v>1</v>
      </c>
      <c r="AC45" s="44">
        <v>3</v>
      </c>
      <c r="AD45" s="44">
        <v>1</v>
      </c>
      <c r="AE45" s="44">
        <v>3</v>
      </c>
      <c r="AF45" s="44">
        <v>2</v>
      </c>
    </row>
    <row r="46" spans="1:32" s="2" customFormat="1" ht="15.75" customHeight="1" x14ac:dyDescent="0.35">
      <c r="A46" s="23">
        <v>36</v>
      </c>
      <c r="B46" s="33" t="s">
        <v>127</v>
      </c>
      <c r="C46" s="34" t="s">
        <v>44</v>
      </c>
      <c r="D46" s="35" t="s">
        <v>34</v>
      </c>
      <c r="E46" s="36">
        <v>38410</v>
      </c>
      <c r="F46" s="40">
        <f t="shared" si="0"/>
        <v>75</v>
      </c>
      <c r="G46" s="42" t="str">
        <f t="shared" si="1"/>
        <v>KHÁ</v>
      </c>
      <c r="H46" s="43"/>
      <c r="I46" s="44">
        <v>2</v>
      </c>
      <c r="J46" s="44">
        <v>0</v>
      </c>
      <c r="K46" s="44">
        <v>2</v>
      </c>
      <c r="L46" s="44">
        <v>5</v>
      </c>
      <c r="M46" s="44">
        <v>2</v>
      </c>
      <c r="N46" s="44">
        <v>2.5</v>
      </c>
      <c r="O46" s="44">
        <f t="shared" si="2"/>
        <v>2</v>
      </c>
      <c r="P46" s="44">
        <v>5</v>
      </c>
      <c r="Q46" s="44">
        <v>1</v>
      </c>
      <c r="R46" s="44">
        <v>10</v>
      </c>
      <c r="S46" s="44">
        <v>1</v>
      </c>
      <c r="T46" s="44">
        <v>6</v>
      </c>
      <c r="U46" s="44">
        <v>6</v>
      </c>
      <c r="V46" s="44">
        <v>1</v>
      </c>
      <c r="W46" s="44">
        <v>2</v>
      </c>
      <c r="X46" s="44">
        <v>3</v>
      </c>
      <c r="Y46" s="44">
        <v>9</v>
      </c>
      <c r="Z46" s="44">
        <v>4</v>
      </c>
      <c r="AA46" s="44">
        <v>3</v>
      </c>
      <c r="AB46" s="44">
        <v>2</v>
      </c>
      <c r="AC46" s="44">
        <v>3</v>
      </c>
      <c r="AD46" s="44">
        <v>1</v>
      </c>
      <c r="AE46" s="44">
        <v>3</v>
      </c>
      <c r="AF46" s="44">
        <v>2</v>
      </c>
    </row>
    <row r="47" spans="1:32" s="2" customFormat="1" ht="15.75" customHeight="1" x14ac:dyDescent="0.35">
      <c r="A47" s="23">
        <v>37</v>
      </c>
      <c r="B47" s="33" t="s">
        <v>145</v>
      </c>
      <c r="C47" s="34" t="s">
        <v>57</v>
      </c>
      <c r="D47" s="35" t="s">
        <v>27</v>
      </c>
      <c r="E47" s="36">
        <v>38490</v>
      </c>
      <c r="F47" s="40">
        <f t="shared" si="0"/>
        <v>66</v>
      </c>
      <c r="G47" s="42" t="str">
        <f t="shared" si="1"/>
        <v>KHÁ</v>
      </c>
      <c r="H47" s="43"/>
      <c r="I47" s="44">
        <v>4</v>
      </c>
      <c r="J47" s="44">
        <v>0</v>
      </c>
      <c r="K47" s="44">
        <v>1</v>
      </c>
      <c r="L47" s="44">
        <v>5</v>
      </c>
      <c r="M47" s="44">
        <v>2</v>
      </c>
      <c r="N47" s="44">
        <v>1.4</v>
      </c>
      <c r="O47" s="44">
        <f t="shared" si="2"/>
        <v>0</v>
      </c>
      <c r="P47" s="44">
        <v>1</v>
      </c>
      <c r="Q47" s="44">
        <v>3</v>
      </c>
      <c r="R47" s="44">
        <v>7</v>
      </c>
      <c r="S47" s="44">
        <v>4</v>
      </c>
      <c r="T47" s="44">
        <v>1</v>
      </c>
      <c r="U47" s="44">
        <v>5</v>
      </c>
      <c r="V47" s="44">
        <v>1</v>
      </c>
      <c r="W47" s="44">
        <v>2</v>
      </c>
      <c r="X47" s="44">
        <v>4</v>
      </c>
      <c r="Y47" s="44">
        <v>9</v>
      </c>
      <c r="Z47" s="44">
        <v>5</v>
      </c>
      <c r="AA47" s="44">
        <v>4</v>
      </c>
      <c r="AB47" s="44">
        <v>1</v>
      </c>
      <c r="AC47" s="44">
        <v>3</v>
      </c>
      <c r="AD47" s="44">
        <v>1</v>
      </c>
      <c r="AE47" s="44">
        <v>2</v>
      </c>
      <c r="AF47" s="44">
        <v>1</v>
      </c>
    </row>
    <row r="48" spans="1:32" s="2" customFormat="1" ht="15.75" customHeight="1" x14ac:dyDescent="0.35">
      <c r="A48" s="23">
        <v>38</v>
      </c>
      <c r="B48" s="33" t="s">
        <v>128</v>
      </c>
      <c r="C48" s="34" t="s">
        <v>129</v>
      </c>
      <c r="D48" s="35" t="s">
        <v>28</v>
      </c>
      <c r="E48" s="36">
        <v>38617</v>
      </c>
      <c r="F48" s="40">
        <f t="shared" si="0"/>
        <v>66</v>
      </c>
      <c r="G48" s="42" t="str">
        <f t="shared" si="1"/>
        <v>KHÁ</v>
      </c>
      <c r="H48" s="43"/>
      <c r="I48" s="44">
        <v>2</v>
      </c>
      <c r="J48" s="44">
        <v>1</v>
      </c>
      <c r="K48" s="44">
        <v>1</v>
      </c>
      <c r="L48" s="44">
        <v>5</v>
      </c>
      <c r="M48" s="44">
        <v>1</v>
      </c>
      <c r="N48" s="44">
        <v>4</v>
      </c>
      <c r="O48" s="44">
        <f t="shared" si="2"/>
        <v>4</v>
      </c>
      <c r="P48" s="44">
        <v>5</v>
      </c>
      <c r="Q48" s="44">
        <v>3</v>
      </c>
      <c r="R48" s="44">
        <v>3</v>
      </c>
      <c r="S48" s="44">
        <v>0</v>
      </c>
      <c r="T48" s="44">
        <v>6</v>
      </c>
      <c r="U48" s="44">
        <v>5</v>
      </c>
      <c r="V48" s="44">
        <v>1</v>
      </c>
      <c r="W48" s="44">
        <v>2</v>
      </c>
      <c r="X48" s="44">
        <v>3</v>
      </c>
      <c r="Y48" s="44">
        <v>8</v>
      </c>
      <c r="Z48" s="44">
        <v>4</v>
      </c>
      <c r="AA48" s="44">
        <v>4</v>
      </c>
      <c r="AB48" s="44">
        <v>2</v>
      </c>
      <c r="AC48" s="44">
        <v>2</v>
      </c>
      <c r="AD48" s="44">
        <v>1</v>
      </c>
      <c r="AE48" s="44">
        <v>2</v>
      </c>
      <c r="AF48" s="44">
        <v>1</v>
      </c>
    </row>
    <row r="49" spans="1:32" s="2" customFormat="1" ht="15.75" customHeight="1" x14ac:dyDescent="0.35">
      <c r="A49" s="23">
        <v>39</v>
      </c>
      <c r="B49" s="33" t="s">
        <v>130</v>
      </c>
      <c r="C49" s="34" t="s">
        <v>50</v>
      </c>
      <c r="D49" s="35" t="s">
        <v>131</v>
      </c>
      <c r="E49" s="36">
        <v>38565</v>
      </c>
      <c r="F49" s="40">
        <f t="shared" si="0"/>
        <v>63</v>
      </c>
      <c r="G49" s="42" t="str">
        <f t="shared" si="1"/>
        <v>TB</v>
      </c>
      <c r="H49" s="43"/>
      <c r="I49" s="44">
        <v>4</v>
      </c>
      <c r="J49" s="44">
        <v>1</v>
      </c>
      <c r="K49" s="44">
        <v>2</v>
      </c>
      <c r="L49" s="44">
        <v>6</v>
      </c>
      <c r="M49" s="44">
        <v>1</v>
      </c>
      <c r="N49" s="44">
        <v>1.5</v>
      </c>
      <c r="O49" s="44">
        <f t="shared" si="2"/>
        <v>0</v>
      </c>
      <c r="P49" s="44">
        <v>1</v>
      </c>
      <c r="Q49" s="44">
        <v>1</v>
      </c>
      <c r="R49" s="44">
        <v>3</v>
      </c>
      <c r="S49" s="44">
        <v>2</v>
      </c>
      <c r="T49" s="44">
        <v>2</v>
      </c>
      <c r="U49" s="44">
        <v>6</v>
      </c>
      <c r="V49" s="44">
        <v>1</v>
      </c>
      <c r="W49" s="44">
        <v>2</v>
      </c>
      <c r="X49" s="44">
        <v>4</v>
      </c>
      <c r="Y49" s="44">
        <v>9</v>
      </c>
      <c r="Z49" s="44">
        <v>4</v>
      </c>
      <c r="AA49" s="44">
        <v>4</v>
      </c>
      <c r="AB49" s="44">
        <v>1</v>
      </c>
      <c r="AC49" s="44">
        <v>2</v>
      </c>
      <c r="AD49" s="44">
        <v>2</v>
      </c>
      <c r="AE49" s="44">
        <v>3</v>
      </c>
      <c r="AF49" s="44">
        <v>2</v>
      </c>
    </row>
    <row r="50" spans="1:32" s="2" customFormat="1" ht="15.75" customHeight="1" x14ac:dyDescent="0.35">
      <c r="A50" s="23">
        <v>40</v>
      </c>
      <c r="B50" s="33" t="s">
        <v>132</v>
      </c>
      <c r="C50" s="34" t="s">
        <v>133</v>
      </c>
      <c r="D50" s="35" t="s">
        <v>25</v>
      </c>
      <c r="E50" s="36">
        <v>38548</v>
      </c>
      <c r="F50" s="40">
        <f t="shared" si="0"/>
        <v>65</v>
      </c>
      <c r="G50" s="42" t="str">
        <f t="shared" si="1"/>
        <v>KHÁ</v>
      </c>
      <c r="H50" s="43"/>
      <c r="I50" s="44">
        <v>0</v>
      </c>
      <c r="J50" s="44">
        <v>2</v>
      </c>
      <c r="K50" s="44">
        <v>1</v>
      </c>
      <c r="L50" s="44">
        <v>6</v>
      </c>
      <c r="M50" s="44">
        <v>1</v>
      </c>
      <c r="N50" s="44">
        <v>3</v>
      </c>
      <c r="O50" s="44">
        <f t="shared" si="2"/>
        <v>2</v>
      </c>
      <c r="P50" s="44">
        <v>1</v>
      </c>
      <c r="Q50" s="44">
        <v>2</v>
      </c>
      <c r="R50" s="44">
        <v>6</v>
      </c>
      <c r="S50" s="44">
        <v>5</v>
      </c>
      <c r="T50" s="44">
        <v>1</v>
      </c>
      <c r="U50" s="44">
        <v>6</v>
      </c>
      <c r="V50" s="44">
        <v>2</v>
      </c>
      <c r="W50" s="44">
        <v>2</v>
      </c>
      <c r="X50" s="44">
        <v>4</v>
      </c>
      <c r="Y50" s="44">
        <v>9</v>
      </c>
      <c r="Z50" s="44">
        <v>5</v>
      </c>
      <c r="AA50" s="44">
        <v>3</v>
      </c>
      <c r="AB50" s="44">
        <v>1</v>
      </c>
      <c r="AC50" s="44">
        <v>2</v>
      </c>
      <c r="AD50" s="44">
        <v>1</v>
      </c>
      <c r="AE50" s="44">
        <v>2</v>
      </c>
      <c r="AF50" s="44">
        <v>1</v>
      </c>
    </row>
    <row r="51" spans="1:32" s="2" customFormat="1" ht="15.75" customHeight="1" x14ac:dyDescent="0.35">
      <c r="A51" s="23">
        <v>41</v>
      </c>
      <c r="B51" s="33" t="s">
        <v>134</v>
      </c>
      <c r="C51" s="34" t="s">
        <v>135</v>
      </c>
      <c r="D51" s="35" t="s">
        <v>32</v>
      </c>
      <c r="E51" s="36">
        <v>38552</v>
      </c>
      <c r="F51" s="40">
        <f t="shared" si="0"/>
        <v>81</v>
      </c>
      <c r="G51" s="42" t="str">
        <f t="shared" si="1"/>
        <v>TỐT</v>
      </c>
      <c r="H51" s="43"/>
      <c r="I51" s="44">
        <v>2</v>
      </c>
      <c r="J51" s="44">
        <v>2</v>
      </c>
      <c r="K51" s="44">
        <v>2</v>
      </c>
      <c r="L51" s="44">
        <v>6</v>
      </c>
      <c r="M51" s="44">
        <v>2</v>
      </c>
      <c r="N51" s="44">
        <v>2.8</v>
      </c>
      <c r="O51" s="44">
        <f t="shared" si="2"/>
        <v>2</v>
      </c>
      <c r="P51" s="44">
        <v>6</v>
      </c>
      <c r="Q51" s="44">
        <v>4</v>
      </c>
      <c r="R51" s="44">
        <v>5</v>
      </c>
      <c r="S51" s="44">
        <v>5</v>
      </c>
      <c r="T51" s="44">
        <v>6</v>
      </c>
      <c r="U51" s="44">
        <v>5</v>
      </c>
      <c r="V51" s="44">
        <v>2</v>
      </c>
      <c r="W51" s="44">
        <v>2</v>
      </c>
      <c r="X51" s="44">
        <v>3</v>
      </c>
      <c r="Y51" s="44">
        <v>9</v>
      </c>
      <c r="Z51" s="44">
        <v>4</v>
      </c>
      <c r="AA51" s="44">
        <v>4</v>
      </c>
      <c r="AB51" s="44">
        <v>1</v>
      </c>
      <c r="AC51" s="44">
        <v>3</v>
      </c>
      <c r="AD51" s="44">
        <v>2</v>
      </c>
      <c r="AE51" s="44">
        <v>3</v>
      </c>
      <c r="AF51" s="44">
        <v>1</v>
      </c>
    </row>
    <row r="52" spans="1:32" s="2" customFormat="1" ht="15.75" customHeight="1" x14ac:dyDescent="0.35">
      <c r="A52" s="23">
        <v>42</v>
      </c>
      <c r="B52" s="33" t="s">
        <v>136</v>
      </c>
      <c r="C52" s="34" t="s">
        <v>137</v>
      </c>
      <c r="D52" s="35" t="s">
        <v>32</v>
      </c>
      <c r="E52" s="36">
        <v>38618</v>
      </c>
      <c r="F52" s="40">
        <f t="shared" si="0"/>
        <v>78</v>
      </c>
      <c r="G52" s="42" t="str">
        <f t="shared" si="1"/>
        <v>KHÁ</v>
      </c>
      <c r="H52" s="43"/>
      <c r="I52" s="44">
        <v>0</v>
      </c>
      <c r="J52" s="44">
        <v>1</v>
      </c>
      <c r="K52" s="44">
        <v>2</v>
      </c>
      <c r="L52" s="44">
        <v>5</v>
      </c>
      <c r="M52" s="44">
        <v>1</v>
      </c>
      <c r="N52" s="44">
        <v>2.1</v>
      </c>
      <c r="O52" s="44">
        <f t="shared" si="2"/>
        <v>2</v>
      </c>
      <c r="P52" s="44">
        <v>4</v>
      </c>
      <c r="Q52" s="44">
        <v>3</v>
      </c>
      <c r="R52" s="44">
        <v>9</v>
      </c>
      <c r="S52" s="44">
        <v>4</v>
      </c>
      <c r="T52" s="44">
        <v>8</v>
      </c>
      <c r="U52" s="44">
        <v>6</v>
      </c>
      <c r="V52" s="44">
        <v>2</v>
      </c>
      <c r="W52" s="44">
        <v>1</v>
      </c>
      <c r="X52" s="44">
        <v>3</v>
      </c>
      <c r="Y52" s="44">
        <v>9</v>
      </c>
      <c r="Z52" s="44">
        <v>5</v>
      </c>
      <c r="AA52" s="44">
        <v>4</v>
      </c>
      <c r="AB52" s="44">
        <v>1</v>
      </c>
      <c r="AC52" s="44">
        <v>2</v>
      </c>
      <c r="AD52" s="44">
        <v>2</v>
      </c>
      <c r="AE52" s="44">
        <v>2</v>
      </c>
      <c r="AF52" s="44">
        <v>2</v>
      </c>
    </row>
    <row r="53" spans="1:32" s="2" customFormat="1" ht="15.75" customHeight="1" x14ac:dyDescent="0.35">
      <c r="A53" s="23">
        <v>43</v>
      </c>
      <c r="B53" s="33" t="s">
        <v>138</v>
      </c>
      <c r="C53" s="34" t="s">
        <v>52</v>
      </c>
      <c r="D53" s="35" t="s">
        <v>26</v>
      </c>
      <c r="E53" s="36">
        <v>38671</v>
      </c>
      <c r="F53" s="40">
        <f t="shared" si="0"/>
        <v>66</v>
      </c>
      <c r="G53" s="42" t="str">
        <f t="shared" si="1"/>
        <v>KHÁ</v>
      </c>
      <c r="H53" s="43"/>
      <c r="I53" s="44">
        <v>3</v>
      </c>
      <c r="J53" s="44">
        <v>1</v>
      </c>
      <c r="K53" s="44">
        <v>1</v>
      </c>
      <c r="L53" s="44">
        <v>5</v>
      </c>
      <c r="M53" s="44">
        <v>2</v>
      </c>
      <c r="N53" s="44">
        <v>2.2000000000000002</v>
      </c>
      <c r="O53" s="44">
        <f t="shared" si="2"/>
        <v>2</v>
      </c>
      <c r="P53" s="44">
        <v>0</v>
      </c>
      <c r="Q53" s="44">
        <v>4</v>
      </c>
      <c r="R53" s="44">
        <v>1</v>
      </c>
      <c r="S53" s="44">
        <v>0</v>
      </c>
      <c r="T53" s="44">
        <v>5</v>
      </c>
      <c r="U53" s="44">
        <v>6</v>
      </c>
      <c r="V53" s="44">
        <v>1</v>
      </c>
      <c r="W53" s="44">
        <v>2</v>
      </c>
      <c r="X53" s="44">
        <v>4</v>
      </c>
      <c r="Y53" s="44">
        <v>9</v>
      </c>
      <c r="Z53" s="44">
        <v>4</v>
      </c>
      <c r="AA53" s="44">
        <v>4</v>
      </c>
      <c r="AB53" s="44">
        <v>2</v>
      </c>
      <c r="AC53" s="44">
        <v>3</v>
      </c>
      <c r="AD53" s="44">
        <v>2</v>
      </c>
      <c r="AE53" s="44">
        <v>3</v>
      </c>
      <c r="AF53" s="44">
        <v>2</v>
      </c>
    </row>
    <row r="54" spans="1:32" s="2" customFormat="1" ht="15.75" customHeight="1" x14ac:dyDescent="0.35">
      <c r="A54" s="23">
        <v>44</v>
      </c>
      <c r="B54" s="33" t="s">
        <v>139</v>
      </c>
      <c r="C54" s="34" t="s">
        <v>52</v>
      </c>
      <c r="D54" s="35" t="s">
        <v>26</v>
      </c>
      <c r="E54" s="36">
        <v>38495</v>
      </c>
      <c r="F54" s="40">
        <f t="shared" si="0"/>
        <v>81</v>
      </c>
      <c r="G54" s="42" t="str">
        <f t="shared" si="1"/>
        <v>TỐT</v>
      </c>
      <c r="H54" s="43"/>
      <c r="I54" s="44">
        <v>4</v>
      </c>
      <c r="J54" s="44">
        <v>2</v>
      </c>
      <c r="K54" s="44">
        <v>1</v>
      </c>
      <c r="L54" s="44">
        <v>5</v>
      </c>
      <c r="M54" s="44">
        <v>2</v>
      </c>
      <c r="N54" s="44">
        <v>3.6</v>
      </c>
      <c r="O54" s="44">
        <f t="shared" si="2"/>
        <v>4</v>
      </c>
      <c r="P54" s="44">
        <v>6</v>
      </c>
      <c r="Q54" s="44">
        <v>2</v>
      </c>
      <c r="R54" s="44">
        <v>10</v>
      </c>
      <c r="S54" s="44">
        <v>0</v>
      </c>
      <c r="T54" s="44">
        <v>8</v>
      </c>
      <c r="U54" s="44">
        <v>5</v>
      </c>
      <c r="V54" s="44">
        <v>2</v>
      </c>
      <c r="W54" s="44">
        <v>1</v>
      </c>
      <c r="X54" s="44">
        <v>3</v>
      </c>
      <c r="Y54" s="44">
        <v>9</v>
      </c>
      <c r="Z54" s="44">
        <v>5</v>
      </c>
      <c r="AA54" s="44">
        <v>4</v>
      </c>
      <c r="AB54" s="44">
        <v>2</v>
      </c>
      <c r="AC54" s="44">
        <v>2</v>
      </c>
      <c r="AD54" s="44">
        <v>1</v>
      </c>
      <c r="AE54" s="44">
        <v>2</v>
      </c>
      <c r="AF54" s="44">
        <v>1</v>
      </c>
    </row>
    <row r="55" spans="1:32" s="2" customFormat="1" ht="15.75" customHeight="1" x14ac:dyDescent="0.35">
      <c r="A55" s="23">
        <v>45</v>
      </c>
      <c r="B55" s="33" t="s">
        <v>140</v>
      </c>
      <c r="C55" s="34" t="s">
        <v>55</v>
      </c>
      <c r="D55" s="35" t="s">
        <v>141</v>
      </c>
      <c r="E55" s="36">
        <v>38446</v>
      </c>
      <c r="F55" s="40">
        <f t="shared" si="0"/>
        <v>73</v>
      </c>
      <c r="G55" s="42" t="str">
        <f t="shared" si="1"/>
        <v>KHÁ</v>
      </c>
      <c r="H55" s="43"/>
      <c r="I55" s="44">
        <v>0</v>
      </c>
      <c r="J55" s="44">
        <v>2</v>
      </c>
      <c r="K55" s="44">
        <v>1</v>
      </c>
      <c r="L55" s="44">
        <v>6</v>
      </c>
      <c r="M55" s="44">
        <v>2</v>
      </c>
      <c r="N55" s="44">
        <v>1</v>
      </c>
      <c r="O55" s="44">
        <f t="shared" si="2"/>
        <v>0</v>
      </c>
      <c r="P55" s="44">
        <v>6</v>
      </c>
      <c r="Q55" s="44">
        <v>3</v>
      </c>
      <c r="R55" s="44">
        <v>10</v>
      </c>
      <c r="S55" s="44">
        <v>1</v>
      </c>
      <c r="T55" s="44">
        <v>7</v>
      </c>
      <c r="U55" s="44">
        <v>6</v>
      </c>
      <c r="V55" s="44">
        <v>1</v>
      </c>
      <c r="W55" s="44">
        <v>1</v>
      </c>
      <c r="X55" s="44">
        <v>3</v>
      </c>
      <c r="Y55" s="44">
        <v>8</v>
      </c>
      <c r="Z55" s="44">
        <v>4</v>
      </c>
      <c r="AA55" s="44">
        <v>3</v>
      </c>
      <c r="AB55" s="44">
        <v>1</v>
      </c>
      <c r="AC55" s="44">
        <v>3</v>
      </c>
      <c r="AD55" s="44">
        <v>1</v>
      </c>
      <c r="AE55" s="44">
        <v>3</v>
      </c>
      <c r="AF55" s="44">
        <v>1</v>
      </c>
    </row>
    <row r="56" spans="1:32" s="2" customFormat="1" ht="15.75" customHeight="1" x14ac:dyDescent="0.35">
      <c r="A56" s="23">
        <v>46</v>
      </c>
      <c r="B56" s="33" t="s">
        <v>142</v>
      </c>
      <c r="C56" s="34" t="s">
        <v>56</v>
      </c>
      <c r="D56" s="35" t="s">
        <v>17</v>
      </c>
      <c r="E56" s="36">
        <v>38586</v>
      </c>
      <c r="F56" s="40">
        <f t="shared" si="0"/>
        <v>62</v>
      </c>
      <c r="G56" s="42" t="str">
        <f t="shared" si="1"/>
        <v>TB</v>
      </c>
      <c r="H56" s="43"/>
      <c r="I56" s="44">
        <v>2</v>
      </c>
      <c r="J56" s="44">
        <v>2</v>
      </c>
      <c r="K56" s="44">
        <v>1</v>
      </c>
      <c r="L56" s="44">
        <v>5</v>
      </c>
      <c r="M56" s="44">
        <v>1</v>
      </c>
      <c r="N56" s="44">
        <v>3.9</v>
      </c>
      <c r="O56" s="44">
        <f t="shared" si="2"/>
        <v>4</v>
      </c>
      <c r="P56" s="44">
        <v>2</v>
      </c>
      <c r="Q56" s="44">
        <v>1</v>
      </c>
      <c r="R56" s="44">
        <v>4</v>
      </c>
      <c r="S56" s="44">
        <v>1</v>
      </c>
      <c r="T56" s="44">
        <v>2</v>
      </c>
      <c r="U56" s="44">
        <v>5</v>
      </c>
      <c r="V56" s="44">
        <v>1</v>
      </c>
      <c r="W56" s="44">
        <v>1</v>
      </c>
      <c r="X56" s="44">
        <v>3</v>
      </c>
      <c r="Y56" s="44">
        <v>10</v>
      </c>
      <c r="Z56" s="44">
        <v>5</v>
      </c>
      <c r="AA56" s="44">
        <v>4</v>
      </c>
      <c r="AB56" s="44">
        <v>1</v>
      </c>
      <c r="AC56" s="44">
        <v>3</v>
      </c>
      <c r="AD56" s="44">
        <v>1</v>
      </c>
      <c r="AE56" s="44">
        <v>2</v>
      </c>
      <c r="AF56" s="44">
        <v>1</v>
      </c>
    </row>
    <row r="57" spans="1:32" s="2" customFormat="1" ht="15.75" customHeight="1" x14ac:dyDescent="0.35">
      <c r="A57" s="23">
        <v>47</v>
      </c>
      <c r="B57" s="33" t="s">
        <v>143</v>
      </c>
      <c r="C57" s="34" t="s">
        <v>144</v>
      </c>
      <c r="D57" s="35" t="s">
        <v>17</v>
      </c>
      <c r="E57" s="36">
        <v>38623</v>
      </c>
      <c r="F57" s="40">
        <f t="shared" si="0"/>
        <v>67</v>
      </c>
      <c r="G57" s="42" t="str">
        <f t="shared" si="1"/>
        <v>KHÁ</v>
      </c>
      <c r="H57" s="43"/>
      <c r="I57" s="44">
        <v>1</v>
      </c>
      <c r="J57" s="44">
        <v>2</v>
      </c>
      <c r="K57" s="44">
        <v>2</v>
      </c>
      <c r="L57" s="44">
        <v>5</v>
      </c>
      <c r="M57" s="44">
        <v>2</v>
      </c>
      <c r="N57" s="44">
        <v>3.6</v>
      </c>
      <c r="O57" s="44">
        <f t="shared" si="2"/>
        <v>4</v>
      </c>
      <c r="P57" s="44">
        <v>0</v>
      </c>
      <c r="Q57" s="44">
        <v>1</v>
      </c>
      <c r="R57" s="44">
        <v>8</v>
      </c>
      <c r="S57" s="44">
        <v>0</v>
      </c>
      <c r="T57" s="44">
        <v>2</v>
      </c>
      <c r="U57" s="44">
        <v>6</v>
      </c>
      <c r="V57" s="44">
        <v>2</v>
      </c>
      <c r="W57" s="44">
        <v>1</v>
      </c>
      <c r="X57" s="44">
        <v>3</v>
      </c>
      <c r="Y57" s="44">
        <v>9</v>
      </c>
      <c r="Z57" s="44">
        <v>5</v>
      </c>
      <c r="AA57" s="44">
        <v>4</v>
      </c>
      <c r="AB57" s="44">
        <v>2</v>
      </c>
      <c r="AC57" s="44">
        <v>3</v>
      </c>
      <c r="AD57" s="44">
        <v>1</v>
      </c>
      <c r="AE57" s="44">
        <v>3</v>
      </c>
      <c r="AF57" s="44">
        <v>1</v>
      </c>
    </row>
    <row r="58" spans="1:32" s="2" customFormat="1" ht="15.75" customHeight="1" x14ac:dyDescent="0.35">
      <c r="A58" s="23">
        <v>48</v>
      </c>
      <c r="B58" s="33" t="s">
        <v>146</v>
      </c>
      <c r="C58" s="34" t="s">
        <v>46</v>
      </c>
      <c r="D58" s="35" t="s">
        <v>41</v>
      </c>
      <c r="E58" s="36">
        <v>38404</v>
      </c>
      <c r="F58" s="40">
        <f t="shared" si="0"/>
        <v>70</v>
      </c>
      <c r="G58" s="42" t="str">
        <f t="shared" si="1"/>
        <v>KHÁ</v>
      </c>
      <c r="H58" s="24"/>
      <c r="I58" s="44">
        <v>1</v>
      </c>
      <c r="J58" s="44">
        <v>1</v>
      </c>
      <c r="K58" s="44">
        <v>2</v>
      </c>
      <c r="L58" s="44">
        <v>6</v>
      </c>
      <c r="M58" s="44">
        <v>2</v>
      </c>
      <c r="N58" s="44">
        <v>3.1</v>
      </c>
      <c r="O58" s="44">
        <f t="shared" si="2"/>
        <v>2</v>
      </c>
      <c r="P58" s="44">
        <v>4</v>
      </c>
      <c r="Q58" s="44">
        <v>1</v>
      </c>
      <c r="R58" s="44">
        <v>6</v>
      </c>
      <c r="S58" s="44">
        <v>3</v>
      </c>
      <c r="T58" s="44">
        <v>3</v>
      </c>
      <c r="U58" s="44">
        <v>5</v>
      </c>
      <c r="V58" s="44">
        <v>1</v>
      </c>
      <c r="W58" s="44">
        <v>2</v>
      </c>
      <c r="X58" s="44">
        <v>3</v>
      </c>
      <c r="Y58" s="44">
        <v>10</v>
      </c>
      <c r="Z58" s="44">
        <v>4</v>
      </c>
      <c r="AA58" s="44">
        <v>3</v>
      </c>
      <c r="AB58" s="44">
        <v>2</v>
      </c>
      <c r="AC58" s="44">
        <v>3</v>
      </c>
      <c r="AD58" s="44">
        <v>1</v>
      </c>
      <c r="AE58" s="44">
        <v>3</v>
      </c>
      <c r="AF58" s="44">
        <v>2</v>
      </c>
    </row>
    <row r="59" spans="1:32" s="2" customFormat="1" ht="15.75" customHeight="1" x14ac:dyDescent="0.35">
      <c r="A59" s="23">
        <v>49</v>
      </c>
      <c r="B59" s="33" t="s">
        <v>147</v>
      </c>
      <c r="C59" s="34" t="s">
        <v>53</v>
      </c>
      <c r="D59" s="35" t="s">
        <v>20</v>
      </c>
      <c r="E59" s="36">
        <v>38393</v>
      </c>
      <c r="F59" s="40">
        <f t="shared" si="0"/>
        <v>71</v>
      </c>
      <c r="G59" s="42" t="str">
        <f t="shared" si="1"/>
        <v>KHÁ</v>
      </c>
      <c r="H59" s="24"/>
      <c r="I59" s="44">
        <v>0</v>
      </c>
      <c r="J59" s="44">
        <v>1</v>
      </c>
      <c r="K59" s="44">
        <v>2</v>
      </c>
      <c r="L59" s="44">
        <v>6</v>
      </c>
      <c r="M59" s="44">
        <v>2</v>
      </c>
      <c r="N59" s="44">
        <v>3.2</v>
      </c>
      <c r="O59" s="44">
        <f t="shared" si="2"/>
        <v>4</v>
      </c>
      <c r="P59" s="44">
        <v>0</v>
      </c>
      <c r="Q59" s="44">
        <v>3</v>
      </c>
      <c r="R59" s="44">
        <v>9</v>
      </c>
      <c r="S59" s="44">
        <v>3</v>
      </c>
      <c r="T59" s="44">
        <v>2</v>
      </c>
      <c r="U59" s="44">
        <v>5</v>
      </c>
      <c r="V59" s="44">
        <v>1</v>
      </c>
      <c r="W59" s="44">
        <v>2</v>
      </c>
      <c r="X59" s="44">
        <v>3</v>
      </c>
      <c r="Y59" s="44">
        <v>8</v>
      </c>
      <c r="Z59" s="44">
        <v>5</v>
      </c>
      <c r="AA59" s="44">
        <v>4</v>
      </c>
      <c r="AB59" s="44">
        <v>2</v>
      </c>
      <c r="AC59" s="44">
        <v>3</v>
      </c>
      <c r="AD59" s="44">
        <v>1</v>
      </c>
      <c r="AE59" s="44">
        <v>3</v>
      </c>
      <c r="AF59" s="44">
        <v>2</v>
      </c>
    </row>
    <row r="60" spans="1:32" s="2" customFormat="1" ht="15.75" customHeight="1" x14ac:dyDescent="0.35">
      <c r="A60" s="23">
        <v>50</v>
      </c>
      <c r="B60" s="33" t="s">
        <v>148</v>
      </c>
      <c r="C60" s="34" t="s">
        <v>149</v>
      </c>
      <c r="D60" s="35" t="s">
        <v>18</v>
      </c>
      <c r="E60" s="36">
        <v>38488</v>
      </c>
      <c r="F60" s="40">
        <f t="shared" si="0"/>
        <v>68</v>
      </c>
      <c r="G60" s="42" t="str">
        <f t="shared" si="1"/>
        <v>KHÁ</v>
      </c>
      <c r="H60" s="24"/>
      <c r="I60" s="44">
        <v>0</v>
      </c>
      <c r="J60" s="44">
        <v>1</v>
      </c>
      <c r="K60" s="44">
        <v>1</v>
      </c>
      <c r="L60" s="44">
        <v>6</v>
      </c>
      <c r="M60" s="44">
        <v>1</v>
      </c>
      <c r="N60" s="44">
        <v>2.2999999999999998</v>
      </c>
      <c r="O60" s="44">
        <f t="shared" si="2"/>
        <v>2</v>
      </c>
      <c r="P60" s="44">
        <v>5</v>
      </c>
      <c r="Q60" s="44">
        <v>1</v>
      </c>
      <c r="R60" s="44">
        <v>1</v>
      </c>
      <c r="S60" s="44">
        <v>4</v>
      </c>
      <c r="T60" s="44">
        <v>10</v>
      </c>
      <c r="U60" s="44">
        <v>5</v>
      </c>
      <c r="V60" s="44">
        <v>1</v>
      </c>
      <c r="W60" s="44">
        <v>1</v>
      </c>
      <c r="X60" s="44">
        <v>3</v>
      </c>
      <c r="Y60" s="44">
        <v>10</v>
      </c>
      <c r="Z60" s="44">
        <v>4</v>
      </c>
      <c r="AA60" s="44">
        <v>3</v>
      </c>
      <c r="AB60" s="44">
        <v>2</v>
      </c>
      <c r="AC60" s="44">
        <v>2</v>
      </c>
      <c r="AD60" s="44">
        <v>1</v>
      </c>
      <c r="AE60" s="44">
        <v>2</v>
      </c>
      <c r="AF60" s="44">
        <v>2</v>
      </c>
    </row>
    <row r="61" spans="1:32" s="2" customFormat="1" ht="15.5" x14ac:dyDescent="0.35">
      <c r="A61" s="27"/>
      <c r="B61" s="37"/>
      <c r="C61" s="38"/>
      <c r="D61" s="38"/>
      <c r="E61" s="32"/>
      <c r="F61" s="30"/>
      <c r="G61" s="31"/>
      <c r="H61" s="25"/>
    </row>
    <row r="62" spans="1:32" s="2" customFormat="1" ht="15.5" x14ac:dyDescent="0.35">
      <c r="B62" s="28"/>
      <c r="C62" s="28"/>
      <c r="D62" s="28"/>
      <c r="E62" s="29"/>
      <c r="H62" s="16"/>
    </row>
    <row r="63" spans="1:32" s="2" customFormat="1" ht="14.25" customHeight="1" x14ac:dyDescent="0.35">
      <c r="A63" s="56" t="s">
        <v>7</v>
      </c>
      <c r="B63" s="56"/>
      <c r="C63" s="56"/>
      <c r="D63" s="56"/>
      <c r="E63" s="26"/>
      <c r="F63" s="56" t="s">
        <v>5</v>
      </c>
      <c r="G63" s="56"/>
      <c r="H63" s="56"/>
    </row>
    <row r="64" spans="1:32" x14ac:dyDescent="0.3">
      <c r="A64" s="57" t="s">
        <v>6</v>
      </c>
      <c r="B64" s="57"/>
      <c r="C64" s="57"/>
      <c r="D64" s="57"/>
      <c r="E64" s="12"/>
      <c r="F64" s="57" t="s">
        <v>6</v>
      </c>
      <c r="G64" s="57"/>
      <c r="H64" s="57"/>
    </row>
    <row r="71" spans="1:8" s="2" customFormat="1" ht="15.5" x14ac:dyDescent="0.35">
      <c r="A71" s="56" t="s">
        <v>8</v>
      </c>
      <c r="B71" s="56"/>
      <c r="C71" s="56"/>
      <c r="D71" s="56"/>
      <c r="E71" s="26"/>
      <c r="H71" s="16"/>
    </row>
    <row r="72" spans="1:8" x14ac:dyDescent="0.3">
      <c r="A72" s="57" t="s">
        <v>6</v>
      </c>
      <c r="B72" s="57"/>
      <c r="C72" s="57"/>
      <c r="D72" s="57"/>
      <c r="E72" s="12"/>
    </row>
  </sheetData>
  <autoFilter ref="A10:H60">
    <filterColumn colId="2" showButton="0"/>
  </autoFilter>
  <mergeCells count="18">
    <mergeCell ref="A63:D63"/>
    <mergeCell ref="F63:H63"/>
    <mergeCell ref="A64:D64"/>
    <mergeCell ref="F64:H64"/>
    <mergeCell ref="A71:D71"/>
    <mergeCell ref="A72:D72"/>
    <mergeCell ref="A5:H5"/>
    <mergeCell ref="A6:H6"/>
    <mergeCell ref="A7:C7"/>
    <mergeCell ref="F7:G7"/>
    <mergeCell ref="B8:C8"/>
    <mergeCell ref="C10:D10"/>
    <mergeCell ref="A1:D1"/>
    <mergeCell ref="E1:H1"/>
    <mergeCell ref="A2:D2"/>
    <mergeCell ref="E2:H2"/>
    <mergeCell ref="A3:C3"/>
    <mergeCell ref="E3:H3"/>
  </mergeCells>
  <conditionalFormatting sqref="B62">
    <cfRule type="duplicateValues" dxfId="11" priority="4" stopIfTrue="1"/>
  </conditionalFormatting>
  <conditionalFormatting sqref="B62">
    <cfRule type="duplicateValues" dxfId="10" priority="5" stopIfTrue="1"/>
  </conditionalFormatting>
  <conditionalFormatting sqref="B62">
    <cfRule type="duplicateValues" dxfId="9" priority="6" stopIfTrue="1"/>
  </conditionalFormatting>
  <conditionalFormatting sqref="B60:B61">
    <cfRule type="duplicateValues" dxfId="8" priority="7" stopIfTrue="1"/>
  </conditionalFormatting>
  <conditionalFormatting sqref="B60:B61">
    <cfRule type="duplicateValues" dxfId="7" priority="8" stopIfTrue="1"/>
    <cfRule type="duplicateValues" dxfId="6" priority="9" stopIfTrue="1"/>
  </conditionalFormatting>
  <conditionalFormatting sqref="B11:B16 B18:B59">
    <cfRule type="expression" dxfId="5" priority="16" stopIfTrue="1">
      <formula>AND(COUNTIF($B$11:$B$16, B11)+COUNTIF($B$18:$B$59, B11)&gt;1,NOT(ISBLANK(B11)))</formula>
    </cfRule>
  </conditionalFormatting>
  <conditionalFormatting sqref="B11:B16 B18:B59">
    <cfRule type="expression" dxfId="4" priority="17" stopIfTrue="1">
      <formula>AND(COUNTIF($B$11:$B$16, B11)+COUNTIF($B$18:$B$59, B11)&gt;1,NOT(ISBLANK(B11)))</formula>
    </cfRule>
    <cfRule type="expression" dxfId="3" priority="18" stopIfTrue="1">
      <formula>AND(COUNTIF($B$11:$B$16, B11)+COUNTIF($B$18:$B$59, B11)&gt;1,NOT(ISBLANK(B11)))</formula>
    </cfRule>
  </conditionalFormatting>
  <conditionalFormatting sqref="B17">
    <cfRule type="duplicateValues" dxfId="2" priority="1" stopIfTrue="1"/>
  </conditionalFormatting>
  <conditionalFormatting sqref="B17">
    <cfRule type="duplicateValues" dxfId="1" priority="2" stopIfTrue="1"/>
    <cfRule type="duplicateValues" dxfId="0" priority="3" stopIfTrue="1"/>
  </conditionalFormatting>
  <pageMargins left="0.25" right="0.25" top="0.25" bottom="0.2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Ngo Thu</cp:lastModifiedBy>
  <cp:lastPrinted>2018-01-12T02:41:22Z</cp:lastPrinted>
  <dcterms:created xsi:type="dcterms:W3CDTF">2011-02-15T01:57:14Z</dcterms:created>
  <dcterms:modified xsi:type="dcterms:W3CDTF">2024-04-03T15:57:45Z</dcterms:modified>
</cp:coreProperties>
</file>