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mc:AlternateContent xmlns:mc="http://schemas.openxmlformats.org/markup-compatibility/2006">
    <mc:Choice Requires="x15">
      <x15ac:absPath xmlns:x15ac="http://schemas.microsoft.com/office/spreadsheetml/2010/11/ac" url="C:\Users\Lenovo\DoAn2_Toyzone\"/>
    </mc:Choice>
  </mc:AlternateContent>
  <xr:revisionPtr revIDLastSave="0" documentId="13_ncr:1_{96402F39-EFF6-41D5-AC13-F976E97901F1}" xr6:coauthVersionLast="47" xr6:coauthVersionMax="47" xr10:uidLastSave="{00000000-0000-0000-0000-000000000000}"/>
  <bookViews>
    <workbookView xWindow="-110" yWindow="-110" windowWidth="19420" windowHeight="11500" tabRatio="877" xr2:uid="{00000000-000D-0000-FFFF-FFFF00000000}"/>
  </bookViews>
  <sheets>
    <sheet name="Chung" sheetId="22" r:id="rId1"/>
    <sheet name="DangNhap" sheetId="1" r:id="rId2"/>
    <sheet name="DangKy" sheetId="2" r:id="rId3"/>
    <sheet name="Quên mật khẩu" sheetId="18" r:id="rId4"/>
    <sheet name="Liên hệ với cửa hàng" sheetId="7" r:id="rId5"/>
    <sheet name="TimKiemSanPham" sheetId="4" r:id="rId6"/>
    <sheet name="Giỏ hàng" sheetId="9" r:id="rId7"/>
    <sheet name="Xem thông tin chi tiết sản phẩm" sheetId="21" r:id="rId8"/>
    <sheet name="Thông tin cá nhân" sheetId="19" r:id="rId9"/>
    <sheet name="Đặt hàng" sheetId="11" r:id="rId10"/>
    <sheet name="DanhGia_DatCauHoi" sheetId="20" r:id="rId11"/>
  </sheets>
  <calcPr calcId="191029"/>
</workbook>
</file>

<file path=xl/calcChain.xml><?xml version="1.0" encoding="utf-8"?>
<calcChain xmlns="http://schemas.openxmlformats.org/spreadsheetml/2006/main">
  <c r="C14" i="22" l="1"/>
  <c r="E14" i="22"/>
  <c r="D14" i="22"/>
  <c r="D3" i="20"/>
  <c r="C3" i="20"/>
  <c r="D2" i="20"/>
  <c r="C2" i="20"/>
  <c r="D1" i="20"/>
  <c r="C1" i="20"/>
  <c r="E3" i="11"/>
  <c r="D3" i="11"/>
  <c r="E2" i="11"/>
  <c r="D2" i="11"/>
  <c r="E1" i="11"/>
  <c r="D1" i="11"/>
  <c r="E3" i="19"/>
  <c r="D3" i="19"/>
  <c r="E2" i="19"/>
  <c r="D2" i="19"/>
  <c r="E1" i="19"/>
  <c r="D1" i="19"/>
  <c r="D3" i="21"/>
  <c r="C3" i="21"/>
  <c r="D2" i="21"/>
  <c r="C2" i="21"/>
  <c r="D1" i="21"/>
  <c r="C1" i="21"/>
  <c r="E3" i="9"/>
  <c r="D3" i="9"/>
  <c r="E2" i="9"/>
  <c r="D2" i="9"/>
  <c r="E1" i="9"/>
  <c r="D1" i="9"/>
  <c r="D3" i="4"/>
  <c r="C3" i="4"/>
  <c r="D2" i="4"/>
  <c r="C2" i="4"/>
  <c r="D1" i="4"/>
  <c r="C1" i="4"/>
  <c r="D3" i="7"/>
  <c r="C3" i="7"/>
  <c r="D2" i="7"/>
  <c r="C2" i="7"/>
  <c r="D1" i="7"/>
  <c r="C1" i="7"/>
  <c r="E3" i="18"/>
  <c r="D3" i="18"/>
  <c r="E2" i="18"/>
  <c r="D2" i="18"/>
  <c r="E1" i="18"/>
  <c r="D1" i="18"/>
  <c r="E3" i="2"/>
  <c r="D3" i="2"/>
  <c r="E2" i="2"/>
  <c r="D2" i="2"/>
  <c r="E1" i="2"/>
  <c r="D1" i="2"/>
  <c r="E3" i="1"/>
  <c r="D3" i="1"/>
  <c r="E2" i="1"/>
  <c r="D2" i="1"/>
  <c r="E1" i="1"/>
  <c r="D1" i="1"/>
  <c r="E13" i="22"/>
  <c r="D13" i="22"/>
  <c r="C13" i="22"/>
  <c r="G11" i="22"/>
  <c r="G6" i="22"/>
</calcChain>
</file>

<file path=xl/sharedStrings.xml><?xml version="1.0" encoding="utf-8"?>
<sst xmlns="http://schemas.openxmlformats.org/spreadsheetml/2006/main" count="1766" uniqueCount="876">
  <si>
    <t>STT</t>
  </si>
  <si>
    <t>Chức năng</t>
  </si>
  <si>
    <t>Tổng số Testcase</t>
  </si>
  <si>
    <t>Số testcase PASS</t>
  </si>
  <si>
    <t>Số test case FAIL</t>
  </si>
  <si>
    <t>Đăng nhập</t>
  </si>
  <si>
    <t>Đăng ký</t>
  </si>
  <si>
    <t>Quên mật khẩu</t>
  </si>
  <si>
    <t>Liên hệ với cửa hàng</t>
  </si>
  <si>
    <t>Tìm kiếm sản phẩm</t>
  </si>
  <si>
    <t>Tổng</t>
  </si>
  <si>
    <t>Giỏ hàng</t>
  </si>
  <si>
    <t>Xem thông tin sản phẩm</t>
  </si>
  <si>
    <t>Đặt hàng</t>
  </si>
  <si>
    <t>Thông tin cá nhân</t>
  </si>
  <si>
    <t>Đánh giá đặt câu hỏi</t>
  </si>
  <si>
    <t>TỔNG</t>
  </si>
  <si>
    <t>Back to TestReport</t>
  </si>
  <si>
    <t>To Buglist</t>
  </si>
  <si>
    <t>Module Code</t>
  </si>
  <si>
    <t>WithDraw</t>
  </si>
  <si>
    <t>Tester</t>
  </si>
  <si>
    <t>Trần Thị Huế</t>
  </si>
  <si>
    <t>Test Case ID</t>
  </si>
  <si>
    <t>Tên Test Case</t>
  </si>
  <si>
    <t>Mô tả</t>
  </si>
  <si>
    <t>Điều kiện trước</t>
  </si>
  <si>
    <t>Các bước thực hiện</t>
  </si>
  <si>
    <t>Kết quả mong muốn</t>
  </si>
  <si>
    <t>Kết quả thực tế</t>
  </si>
  <si>
    <t>Status</t>
  </si>
  <si>
    <t>Note</t>
  </si>
  <si>
    <t>DN-1</t>
  </si>
  <si>
    <t>Đăng nhập thành công</t>
  </si>
  <si>
    <t>Kiểm tra người dùng có thể đăng nhập thành công</t>
  </si>
  <si>
    <t>Tài khoản hợp lệ đã được tạo</t>
  </si>
  <si>
    <t>1. Nhập email  hợp lệ.
VD: trang@gmail.com</t>
  </si>
  <si>
    <t>Đăng nhập thành công, điều hướng về trang chủ hoặc trang cá nhân.</t>
  </si>
  <si>
    <t>Hiển thị thông tin của tài khoản vừa đăng nhập</t>
  </si>
  <si>
    <t>PASS</t>
  </si>
  <si>
    <t>Business Flow &amp; Basic Flow</t>
  </si>
  <si>
    <t>2. Nhập mật khẩu hợp lệ
VD: trang@123</t>
  </si>
  <si>
    <t>3. Nhấn "Đăng nhập".</t>
  </si>
  <si>
    <t>DN-2</t>
  </si>
  <si>
    <t>Đăng nhập sai email</t>
  </si>
  <si>
    <t>Kiểm tra thông báo lỗi khi nhập sai email</t>
  </si>
  <si>
    <t>1. Nhập email không hợp lệ
VD: trang</t>
  </si>
  <si>
    <t>Hiển thị thông báo lỗi "Email không hợp lệ".</t>
  </si>
  <si>
    <t>Alternative Flow</t>
  </si>
  <si>
    <t>2. Nhập mật khẩu hợp lệ</t>
  </si>
  <si>
    <t>3. Nhấn "Đăng nhập"</t>
  </si>
  <si>
    <t>DN-3</t>
  </si>
  <si>
    <t>Đăng nhập sai mật khẩu</t>
  </si>
  <si>
    <t>Kiểm tra thông báo lỗi khi nhập sai mật khẩu</t>
  </si>
  <si>
    <t>1. Nhập email hợp lệ và mật khẩu sai.</t>
  </si>
  <si>
    <t>Hiển thị thông báo lỗi "Mật khẩu không đúng".</t>
  </si>
  <si>
    <t>Hiển thị thông báo "Thông tin không hợp lệ"</t>
  </si>
  <si>
    <t>2. Nhấn "Đăng nhập".</t>
  </si>
  <si>
    <t>DN-4</t>
  </si>
  <si>
    <t>Đăng nhập tài khoản không tồn tại</t>
  </si>
  <si>
    <t>Kiểm tra thông báo lỗi khi nhập tài khoản không tồn tại</t>
  </si>
  <si>
    <t>Không cần tài khoản</t>
  </si>
  <si>
    <t>1. Nhập email chưa được đăng ký.
VD: hue@gmail.com</t>
  </si>
  <si>
    <t>Hiển thị thông báo lỗi "Tài khoản không tồn tại".</t>
  </si>
  <si>
    <t>2. Nhập mật khẩu của tài khoản chưa được đăng ký
VD: hue@123</t>
  </si>
  <si>
    <t>DN-5</t>
  </si>
  <si>
    <t>Trường Email trống</t>
  </si>
  <si>
    <t>Kiểm tra thông báo lỗi khi trường email bị bỏ trống</t>
  </si>
  <si>
    <t xml:space="preserve">1. Để trống trường email </t>
  </si>
  <si>
    <t>Hiển thị thông báo lỗi "Vui lòng nhập đầy đủ thông tin".</t>
  </si>
  <si>
    <t>Hiển thị thông báo "Vui lòng điền vào trường này"</t>
  </si>
  <si>
    <t>2. Nhập mật khẩu</t>
  </si>
  <si>
    <t>DN-6</t>
  </si>
  <si>
    <t>Trường mật khẩu trống</t>
  </si>
  <si>
    <t>Kiểm tra thông báo lỗi khi trường mật khẩu bị bỏ trống</t>
  </si>
  <si>
    <t xml:space="preserve">1. Nhập email </t>
  </si>
  <si>
    <t>2. Để trống trường mật khẩu</t>
  </si>
  <si>
    <t>DN-7</t>
  </si>
  <si>
    <t>Trường email và mật khẩu trống</t>
  </si>
  <si>
    <t>Kiểm tra thông báo lỗi khi trường email và mật khẩu bị bỏ trống</t>
  </si>
  <si>
    <t>DN-8</t>
  </si>
  <si>
    <t>Kiểm tra thông báo lỗi khi email sai định dạng</t>
  </si>
  <si>
    <t>1. Nhập email sai định dạng (ví dụ: "abc@123").</t>
  </si>
  <si>
    <t>Hiển thị thông báo"Email không hợp lệ"</t>
  </si>
  <si>
    <t>DN-9</t>
  </si>
  <si>
    <t>Đăng nhập bằng Google</t>
  </si>
  <si>
    <t>Kiểm tra đăng nhập thành công bằng tài khoản Google</t>
  </si>
  <si>
    <t>Tài khoản Google hợp lệ</t>
  </si>
  <si>
    <t>1. Nhấn nút "Đăng nhập Google".</t>
  </si>
  <si>
    <t>Đăng nhập thành công bằng tài khoản Google.</t>
  </si>
  <si>
    <t>Đăng nhập thành công bằng tài khoản Google. Và hiển thị trang chủ của website</t>
  </si>
  <si>
    <t>2. Hoàn thành quá trình xác thực Google.</t>
  </si>
  <si>
    <t>DN-10</t>
  </si>
  <si>
    <t>Đăng nhập bằng Facebook</t>
  </si>
  <si>
    <t>Kiểm tra đăng nhập thành công bằng tài khoản Facebook</t>
  </si>
  <si>
    <t>Tài khoản Facebook hợp lệ</t>
  </si>
  <si>
    <t>1. Nhấn nút "Đăng nhập Facebook".</t>
  </si>
  <si>
    <t>Đăng nhập thành công bằng tài khoản Facebook.</t>
  </si>
  <si>
    <t>Đăng nhập thành công bằng tài khoản Facebook. Và hiển thị trang chủ của website</t>
  </si>
  <si>
    <t>2. Hoàn thành quá trình xác thực Facebook.</t>
  </si>
  <si>
    <t>DK-1</t>
  </si>
  <si>
    <t>Đăng ký thành công</t>
  </si>
  <si>
    <t>Kiểm tra người dùng có thể đăng ký thành công</t>
  </si>
  <si>
    <t>Không có tài khoản nào được tạo trước</t>
  </si>
  <si>
    <t>1. Nhập đầy đủ thông tin hợp lệ.
Họ: Phạm
Tên: Trang
Giới tính: Nữ
Ngày sinh: 11/08/2004
Email: trang@gmail.com
Mật khẩu: trang@123</t>
  </si>
  <si>
    <t>Hiển thị thông báo "Đăng ký thành công", điều hướng đến giao diện đăng nhập.</t>
  </si>
  <si>
    <t>Hiển thị thông báo "Đăng ký thành công", điều hướng đến giao diện trang chủ.</t>
  </si>
  <si>
    <t>2. Nhấn "Đăng ký".</t>
  </si>
  <si>
    <t>DK-2</t>
  </si>
  <si>
    <t>Đăng ký với email đã tồn tại</t>
  </si>
  <si>
    <t>Kiểm tra thông báo lỗi khi sử dụng email đã đăng ký</t>
  </si>
  <si>
    <t>Email đã tồn tại trong hệ thống</t>
  </si>
  <si>
    <t>1. Nhập email đã đăng ký trước đó.
Họ: Phạm
Tên: Trang
Giới tính: Nữ
Ngày sinh: 11/08/2004
Email: trangpham@gmail.com
Mật khẩu: trang@123</t>
  </si>
  <si>
    <t>Hiển thị thông báo lỗi "Email đã tồn tại".</t>
  </si>
  <si>
    <t>Hiển thị thông báo "Email đã tồn tại. Nếu bạn quên mật khẩu, bạn có thể thiết lập lại mật khẩu tại đây".</t>
  </si>
  <si>
    <t>DK-3</t>
  </si>
  <si>
    <t>Kiểm tra định dạng email</t>
  </si>
  <si>
    <t>1. Nhập email sai định dạng 
Họ: Phạm
Tên: Trang
Giới tính: Nữ
Ngày sinh: 11/08/2004
Email: trang@123
Mật khẩu: trang@123</t>
  </si>
  <si>
    <t>DK-4</t>
  </si>
  <si>
    <t>Để trống trường thông tin</t>
  </si>
  <si>
    <t>Kiểm tra thông báo lỗi khi các trường thông tin bị bỏ trống</t>
  </si>
  <si>
    <t xml:space="preserve">1. Bỏ trống một hoặc nhiều trường thông tin.
Họ: 
Tên: 
Giới tính: 
Ngày sinh: 
Email: 
Mật khẩu: </t>
  </si>
  <si>
    <t>Hiển thị thông báo lỗi "Vui lòng điền đầy đủ thông tin".</t>
  </si>
  <si>
    <t>Hiển thị thông báo "Vui lòng điền vào trường này".</t>
  </si>
  <si>
    <t>DK-5</t>
  </si>
  <si>
    <t>Mật khẩu không đủ mạnh</t>
  </si>
  <si>
    <t>Kiểm tra thông báo lỗi khi mật khẩu không đáp ứng điều kiện</t>
  </si>
  <si>
    <t>1. Nhập mật khẩu không đủ điều kiện (dưới 5 ký tự).
Họ: Phạm
Tên: Trang
Giới tính: Nữ
Ngày sinh: 11/08/2004
Email: trang@gmail.com
Mật khẩu: 123</t>
  </si>
  <si>
    <t>Hiển thị thông báo lỗi "Mật khẩu quá ngắn".</t>
  </si>
  <si>
    <t>DK-6</t>
  </si>
  <si>
    <t>Đăng ký với tên chứa ký tự đặc biệt không hợp lệ</t>
  </si>
  <si>
    <t>Kiểm tra thông báo lỗi khi tên chứa ký tự đặc biệt không hợp lệ</t>
  </si>
  <si>
    <t>1. Nhập tên chứa ký tự đặc biệt không hợp lệ 
Họ: Phạm
Tên: Trang@
Giới tính: Nữ
Ngày sinh: 11/08/2004
Email: trang@gmail.com
Mật khẩu: trang@123</t>
  </si>
  <si>
    <t>Hiển thị thông báo lỗi "Tên không hợp lệ. Vui lòng nhập tên chỉ chứa chữ cái và khoảng trắng".</t>
  </si>
  <si>
    <t>DK-7</t>
  </si>
  <si>
    <t>Đăng ký với họ chứa ký tự đặc biệt không hợp lệ</t>
  </si>
  <si>
    <t>Kiểm tra thông báo lỗi khi họ chứa ký tự đặc biệt không hợp lệ</t>
  </si>
  <si>
    <t>1. Nhập tên chứa ký tự đặc biệt không hợp lệ 
Họ: Phạm@
Tên: Trang
Giới tính: Nữ
Ngày sinh: 11/08/2004
Email: trang@gmail.com
Mật khẩu: trang@123</t>
  </si>
  <si>
    <t>Hiển thị thông báo lỗi "Họ không hợp lệ. Vui lòng nhập họ chỉ chứa chữ cái và khoảng trắng".</t>
  </si>
  <si>
    <t>DK-8</t>
  </si>
  <si>
    <t>Kiểm tra đồng ý với điều khoản nhận email quảng cáo</t>
  </si>
  <si>
    <t>Kiểm tra thông báo khi không đồng ý điều khoản</t>
  </si>
  <si>
    <t>1. Bỏ chọn "Nhận quảng cáo qua Email".</t>
  </si>
  <si>
    <t>DK-9</t>
  </si>
  <si>
    <t>Đăng ký với tài khoản Google</t>
  </si>
  <si>
    <t>Kiểm tra đăng ký thành công bằng tài khoản Google</t>
  </si>
  <si>
    <t>1. Nhấn nút "Đăng ký Google".</t>
  </si>
  <si>
    <t>Đăng ký thành công bằng tài khoản Google.</t>
  </si>
  <si>
    <t>DK-10</t>
  </si>
  <si>
    <t>Đăng ký với tài khoản Facebook</t>
  </si>
  <si>
    <t>Kiểm tra đăng ký thành công bằng tài khoản Facebook</t>
  </si>
  <si>
    <t>1. Nhấn nút "Đăng ký Facebook".</t>
  </si>
  <si>
    <t>Đăng ký thành công bằng tài khoản Facebook.</t>
  </si>
  <si>
    <t>QMK-1</t>
  </si>
  <si>
    <t>Khôi phục mật khẩu mà email không tồn tại</t>
  </si>
  <si>
    <t>Kiểm tra thông báo lỗi khi email không tồn tại</t>
  </si>
  <si>
    <t>1. Nhấn vào liên kết "Quên mật khẩu?".</t>
  </si>
  <si>
    <t>Hiển thị thông báo lỗi "Email không tồn tại trong hệ thống".</t>
  </si>
  <si>
    <t>2. Nhập email chưa được đăng ký.</t>
  </si>
  <si>
    <t>3. Nhấn "Gửi email khôi phục".</t>
  </si>
  <si>
    <t>QMK-2</t>
  </si>
  <si>
    <t>Khôi phục mật khẩu với email đã tồn tại</t>
  </si>
  <si>
    <t>Thiết lập lại mật khẩu mới</t>
  </si>
  <si>
    <t>Tài khoản email đã tồn tại trong hệ thống</t>
  </si>
  <si>
    <t xml:space="preserve"> Hiển thị thông báo "Thiết lập mật khẩu mới thành công" 
 Đăng nhập thành công tài khoản vào trang chủ của trang web</t>
  </si>
  <si>
    <t>2. Nhập email được đăng ký.</t>
  </si>
  <si>
    <t>4. Nhấn "Thiết lập mật khẩu" ở email</t>
  </si>
  <si>
    <t>5. Thiết lập mật khẩu mới ( tối thiểu 5 ký tự)
VD: trang@123</t>
  </si>
  <si>
    <t>6. Xác nhận mật khẩu trùng khớp
VD: trang@123</t>
  </si>
  <si>
    <t>7. Ấn "Lưu" mật khẩu</t>
  </si>
  <si>
    <t>QMK-3</t>
  </si>
  <si>
    <t>Khôi phục mật khẩu không hợp lệ</t>
  </si>
  <si>
    <t>Kiểm tra điều kiện của mật khẩu</t>
  </si>
  <si>
    <t xml:space="preserve"> Hiển thị thông báo "Mật khẩu phải tối thiểu 5 ký tự"</t>
  </si>
  <si>
    <t>FAIL</t>
  </si>
  <si>
    <t>5. Thiết lập mật khẩu mới (ít hơn 5 ký tự)
VD: tr12</t>
  </si>
  <si>
    <t>6. Xác nhận mật khẩu trùng khớp
VD: tr12</t>
  </si>
  <si>
    <t>QMK-4</t>
  </si>
  <si>
    <t>Xác nhận mật khẩu không trùng khớp</t>
  </si>
  <si>
    <t>Kiểm tra tính xác thực của xác nhận mật khẩu</t>
  </si>
  <si>
    <t>Hiển thị thông báo mật khẩu và xác nhận mật khẩu không trùng khớp</t>
  </si>
  <si>
    <t>5. Thiết lập mật khẩu mới (tối thiểu 5 ký tự)
VD: trang@123</t>
  </si>
  <si>
    <t>6. Xác nhận mật khẩu trùng khớp
VD: trang@</t>
  </si>
  <si>
    <t>QMK-5</t>
  </si>
  <si>
    <t>Bỏ trống trường nhập mật khẩu</t>
  </si>
  <si>
    <t>Kiểm tra người dùng không nhập mật khẩu mà muốn thiết lập mật khẩu</t>
  </si>
  <si>
    <t>Hiển thị thông báo "Vui lòng điền vào trường mật khẩu"</t>
  </si>
  <si>
    <t>5.Bỏ trống trường nhập mật khẩu</t>
  </si>
  <si>
    <t>6. Nhập mật khẩu xác nhận
VD: trang@123</t>
  </si>
  <si>
    <t>QMK-6</t>
  </si>
  <si>
    <t>Bỏ trống trường xác nhận mật khẩu</t>
  </si>
  <si>
    <t>Kiểm tra người dùng không nhập xác nhận mật khẩu mà muốn thiết lập mật khẩu</t>
  </si>
  <si>
    <t>Hiển thị thông báo "Vui lòng điền vào trường xác nhận  mật khẩu"</t>
  </si>
  <si>
    <t>5.Nhập mật khẩu (tối thiểu 5 ký tự)
VD: trang@123</t>
  </si>
  <si>
    <t>6. Bỏ trống trường xác nhận mật khẩu</t>
  </si>
  <si>
    <t>QMK-7</t>
  </si>
  <si>
    <t>Bỏ trống trường mật khẩu và xác nhận mật khẩu</t>
  </si>
  <si>
    <t>Kiểm tra người dùng không nhập mật khẩu và xác nhận mật khẩu mà muốn thiết lập mật khẩu</t>
  </si>
  <si>
    <t>Hiển thị thông báo "Vui lòng điền vào trường  mật khẩu"</t>
  </si>
  <si>
    <t>QMK-8</t>
  </si>
  <si>
    <t>Bỏ trống trường nhập email</t>
  </si>
  <si>
    <t>Kiểm tra người dùng không nhập email mà muốn thiết lập mật khẩu</t>
  </si>
  <si>
    <t xml:space="preserve">Hiển thị thông báo hãy nhập email </t>
  </si>
  <si>
    <t>2. Bỏ trống trường nhập email</t>
  </si>
  <si>
    <t>Mã</t>
  </si>
  <si>
    <t>Mục đích</t>
  </si>
  <si>
    <t>HTTT-1</t>
  </si>
  <si>
    <t>Số điện thoại hotline</t>
  </si>
  <si>
    <t>Kiểm tra chức năng liên kết từ số điện thoại đến ứng dụng gọi điện</t>
  </si>
  <si>
    <t>Giao diện hiển thị số hotline</t>
  </si>
  <si>
    <t>1. Nhấn vào số điện thoại hotline (02877770049; 0938711115).</t>
  </si>
  <si>
    <t>Điều hướng đến ứng dụng gọi điện (trên thiết bị di động).</t>
  </si>
  <si>
    <t>Pass</t>
  </si>
  <si>
    <t>Basic Flow</t>
  </si>
  <si>
    <t>HTTT-2</t>
  </si>
  <si>
    <t>Biểu tượng liên lạc Zalo và Messenger</t>
  </si>
  <si>
    <t>Kiểm tra liên kết đúng đến cửa sổ chat Zalo hoặc Messenger</t>
  </si>
  <si>
    <t>Giao diện hiển thị các biểu tượng liên lạc</t>
  </si>
  <si>
    <t>1. Nhấn vào biểu tượng Zalo và kiểm tra cửa sổ chat Zalo.</t>
  </si>
  <si>
    <t>Điều hướng đúng đến cửa sổ chat Zalo hoặc Messenger.</t>
  </si>
  <si>
    <t>2. Nhấn vào biểu tượng Messenger và kiểm tra cửa sổ chat Messenger.</t>
  </si>
  <si>
    <t>HTTT-3</t>
  </si>
  <si>
    <t>Liên kết gọi điện không thành công</t>
  </si>
  <si>
    <t>Kiểm tra khi không thể gọi điện (do lỗi kết nối, mạng yếu, v.v.)</t>
  </si>
  <si>
    <t>1. Mất kết nối mạng hoặc sử dụng số điện thoại không hợp lệ.</t>
  </si>
  <si>
    <t>Không thể kết nối đến ứng dụng gọi điện.</t>
  </si>
  <si>
    <t>2. Nhấn vào số điện thoại hotline.</t>
  </si>
  <si>
    <t>HTTT-4</t>
  </si>
  <si>
    <t>Kiểm tra liên kết Zalo khi không cài đặt ứng dụng</t>
  </si>
  <si>
    <t>Kiểm tra liên kết Zalo khi người dùng không có ứng dụng Zalo cài đặt</t>
  </si>
  <si>
    <t>Người dùng chưa cài đặt Zalo</t>
  </si>
  <si>
    <t>1. Nhấn vào biểu tượng Zalo.</t>
  </si>
  <si>
    <t>Hiển thị thông báo yêu cầu tải Zalo nếu chưa cài đặt.</t>
  </si>
  <si>
    <t>2. Kiểm tra xem có hiển thị thông báo yêu cầu cài đặt Zalo không.</t>
  </si>
  <si>
    <t>HTTT-5</t>
  </si>
  <si>
    <t>Kiểm tra liên kết Messenger khi không cài đặt ứng dụng</t>
  </si>
  <si>
    <t>Kiểm tra liên kết Messenger khi người dùng không có ứng dụng Messenger cài đặt</t>
  </si>
  <si>
    <t>Người dùng chưa cài đặt Messenger</t>
  </si>
  <si>
    <t>1. Nhấn vào biểu tượng Messenger.</t>
  </si>
  <si>
    <t>Hiển thị thông báo yêu cầu tải Messenger nếu chưa cài đặt.</t>
  </si>
  <si>
    <t>2. Kiểm tra xem có hiển thị thông báo yêu cầu cài đặt Messenger không.</t>
  </si>
  <si>
    <t>HTTT-6</t>
  </si>
  <si>
    <t>Kiểm tra liên kết Zalo và Messenger trên thiết bị di động</t>
  </si>
  <si>
    <t>Kiểm tra liên kết Zalo và Messenger hoạt động đúng trên thiết bị di động</t>
  </si>
  <si>
    <t>Giao diện hiển thị biểu tượng Zalo và Messenger</t>
  </si>
  <si>
    <t>1. Mở trang trên thiết bị di động.</t>
  </si>
  <si>
    <t>Liên kết đến đúng cửa sổ chat Zalo và Messenger, hoạt động mượt mà trên thiết bị di động.</t>
  </si>
  <si>
    <t>2. Nhấn vào biểu tượng Zalo.</t>
  </si>
  <si>
    <t>3. Kiểm tra việc mở cửa sổ chat Zalo.</t>
  </si>
  <si>
    <t>4. Nhấn vào biểu tượng Messenger và kiểm tra cửa sổ chat Messenger.</t>
  </si>
  <si>
    <t>HTTT-7</t>
  </si>
  <si>
    <t>Kiểm tra gọi điện từ số điện thoại có mã quốc gia</t>
  </si>
  <si>
    <t>Kiểm tra khả năng gọi điện với số điện thoại có mã quốc gia (ví dụ: +84)</t>
  </si>
  <si>
    <t>Giao diện hiển thị số điện thoại có mã quốc gia</t>
  </si>
  <si>
    <t>1. Nhấn vào số điện thoại có mã quốc gia (ví dụ: +84817770049).</t>
  </si>
  <si>
    <t>Điều hướng đến ứng dụng gọi điện và hiển thị đúng số điện thoại với mã quốc gia.</t>
  </si>
  <si>
    <t>TK-1</t>
  </si>
  <si>
    <t>Tìm kiếm sản phẩm hợp lệ</t>
  </si>
  <si>
    <t>Người dùng nhập tên sản phẩm hợp lệ vào ô tìm kiếm</t>
  </si>
  <si>
    <t>Website đang hoạt động</t>
  </si>
  <si>
    <t>1. Nhập tên sản phẩm (ví dụ: "Lego") vào ô tìm kiếm</t>
  </si>
  <si>
    <t>Hiển thị danh sách sản phẩm khớp với từ khóa "Lego"</t>
  </si>
  <si>
    <t>2. Nhấn biểu tượng kính lúp hoặc Enter</t>
  </si>
  <si>
    <t>TK-2</t>
  </si>
  <si>
    <t>Tìm kiếm sản phẩm không tồn tại</t>
  </si>
  <si>
    <t>Người dùng nhập tên sản phẩm không tồn tại vào ô tìm kiếm</t>
  </si>
  <si>
    <t>1. Nhập tên sản phẩm (ví dụ: "XYZ123") vào ô tìm kiếm</t>
  </si>
  <si>
    <t>Hiển thị thông báo "Không có sản phẩm nào"</t>
  </si>
  <si>
    <t>TK-3</t>
  </si>
  <si>
    <t>Tìm kiếm rỗng</t>
  </si>
  <si>
    <t>Người dùng không nhập bất kỳ từ khóa nào vào ô tìm kiếm</t>
  </si>
  <si>
    <t>1. Để trống ô tìm kiếm</t>
  </si>
  <si>
    <t>Hiển thị danh sách sản phẩm phổ biến hoặc thông báo "Vui lòng nhập từ khóa tìm kiếm"</t>
  </si>
  <si>
    <t>Hiển thị "Kết quả tìm kiếm cho "*"."</t>
  </si>
  <si>
    <t>Fail</t>
  </si>
  <si>
    <t>TK-4</t>
  </si>
  <si>
    <t>Tìm kiếm với ký tự đặc biệt</t>
  </si>
  <si>
    <t>Người dùng nhập ký tự đặc biệt vào ô tìm kiếm</t>
  </si>
  <si>
    <t>1. Nhập ký tự đặc biệt (ví dụ: "!@#$%") vào ô tìm kiếm</t>
  </si>
  <si>
    <t xml:space="preserve">Hiển thị thông báo "Không có sản phẩm nào" </t>
  </si>
  <si>
    <t>TK-5</t>
  </si>
  <si>
    <t>Tìm kiếm với khoảng trắng</t>
  </si>
  <si>
    <t>Người dùng nhập khoảng trắng vào ô tìm kiếm</t>
  </si>
  <si>
    <t>1. Nhập khoảng trắng vào ô tìm kiếm</t>
  </si>
  <si>
    <t>Hiển thị thông báo "Không tìm thấy nội dung bạn yêu cầu"</t>
  </si>
  <si>
    <t>TK-6</t>
  </si>
  <si>
    <t>Tìm kiếm không phân biệt hoa thường</t>
  </si>
  <si>
    <t>Người dùng nhập từ khóa với chữ hoa/thường</t>
  </si>
  <si>
    <t>1. Nhập từ khóa "LEGO" hoặc "lego" vào ô tìm kiếm</t>
  </si>
  <si>
    <t>Hiển thị kết quả sản phẩm giống nhau, không phân biệt chữ hoa/thường</t>
  </si>
  <si>
    <t>TK-7</t>
  </si>
  <si>
    <t>Tìm kiếm với từ khóa quá dài</t>
  </si>
  <si>
    <t>Người dùng nhập một từ khóa quá dài (hơn 255 ký tự)</t>
  </si>
  <si>
    <t>1. Nhập từ khóa dài hơn 255 ký tự vào ô tìm kiếm</t>
  </si>
  <si>
    <t>Hiển thị thông báo lỗi hoặc giới hạn số ký tự đầu vào trong ô tìm kiếm</t>
  </si>
  <si>
    <t>TK-8</t>
  </si>
  <si>
    <t>Tìm kiếm sản phẩm với từ khóa ngắn</t>
  </si>
  <si>
    <t>Người dùng nhập từ khóa có độ dài 1 ký tự</t>
  </si>
  <si>
    <t>1. Nhập từ khóa có 1 ký tự (ví dụ: "A") vào ô tìm kiếm</t>
  </si>
  <si>
    <t>TK-9</t>
  </si>
  <si>
    <t>Tìm kiếm bằng ngôn ngữ khác</t>
  </si>
  <si>
    <t>Người dùng nhập từ khóa bằng ngôn ngữ khác</t>
  </si>
  <si>
    <t>1. Nhập từ khóa bằng ngôn ngữ khác (ví dụ: tiếng Anh) vào ô tìm kiếm</t>
  </si>
  <si>
    <t>Hiển thị kết quả liên quan nếu hệ thống hỗ trợ ngôn ngữ hoặc thông báo không tìm thấy sản phẩm</t>
  </si>
  <si>
    <t>2. Nhấn Enter</t>
  </si>
  <si>
    <t>TK-10</t>
  </si>
  <si>
    <t>Tìm kiếm từ khóa chứa số</t>
  </si>
  <si>
    <t>Người dùng nhập từ khóa chứa số (ví dụ: "Lego 1234")</t>
  </si>
  <si>
    <t>1. Nhập từ khóa có chứa số vào ô tìm kiếm</t>
  </si>
  <si>
    <t>Hiển thị danh sách sản phẩm khớp với từ khóa nhập vào</t>
  </si>
  <si>
    <t>TK-11</t>
  </si>
  <si>
    <t>Tìm kiếm khi không có kết nối mạng</t>
  </si>
  <si>
    <t>Người dùng tìm kiếm khi không có kết nối Internet</t>
  </si>
  <si>
    <t>Mất kết nối Internet</t>
  </si>
  <si>
    <t>1. Ngắt kết nối Internet</t>
  </si>
  <si>
    <t>Hiển thị thông báo lỗi "Không có kết nối mạng. Vui lòng kiểm tra lại kết nối"</t>
  </si>
  <si>
    <t>2. Nhập từ khóa vào ô tìm kiếm</t>
  </si>
  <si>
    <t>3. Nhấn biểu tượng kính lúp hoặc Enter</t>
  </si>
  <si>
    <t>Phạm Thị Thu Trang</t>
  </si>
  <si>
    <t>GH-1</t>
  </si>
  <si>
    <t>Thêm sản phẩm vào giỏ hàng</t>
  </si>
  <si>
    <t>Kiểm tra khi click "Thêm vào giỏ hàng" có thêm được vào giỏ hàng không</t>
  </si>
  <si>
    <t>Đã đăng nhập tài khoản
Sản phẩm còn hàng</t>
  </si>
  <si>
    <t>1. Đăng nhập tài khoản
2. Chọn sản phẩm muốn mua
3. Chọn phân loại 
4. Ấn thêm sản phẩm vào giỏ hàng</t>
  </si>
  <si>
    <t>1. Đăng nhập tài khoản thành công
2. Chọn xem được chi tiết sản phẩm muốn mua
3. Chọn được phân loại
4. Thêm được sản phẩm vào giỏ</t>
  </si>
  <si>
    <t>Business</t>
  </si>
  <si>
    <t>GH-2</t>
  </si>
  <si>
    <t>Thêm sản phẩm vào giỏ hàng khi chưa đăng nhập</t>
  </si>
  <si>
    <t>Kiểm tra khi chưa Đăng nhập thì có thêm được sản phẩm vào giỏ hàng không?</t>
  </si>
  <si>
    <t>Chưa đăng nhập tài khoản
Sản phẩm còn hàng</t>
  </si>
  <si>
    <t xml:space="preserve">
1. Chọn sản phẩm muốn mua
2. Chọn phân loại 
3. Chọn số lượng
4. Ấn thêm sản phẩm vào giỏ hàng</t>
  </si>
  <si>
    <t>1.Chọn xem được chi tiết sản phẩm muốn mua
2. Chọn được phân loại
3. Chọn được số lượng
4. Thêm được sản phẩm vào giỏ</t>
  </si>
  <si>
    <t>GH-3</t>
  </si>
  <si>
    <t>Thêm nhiều sản phẩm cùng lúc</t>
  </si>
  <si>
    <t>Kiểm tra thêm 1 lúc nhiều sản phẩm</t>
  </si>
  <si>
    <t>Đã đã đăng nhập tài khoản
Sản phẩm còn hàng</t>
  </si>
  <si>
    <t>1. Đăng nhập tài khoản
2. Chọn sản phẩm muốn mua
3. Chọn phân loại 
4. Tăng số lượng 
5. Ấn thêm sản phẩm vào giỏ hàng</t>
  </si>
  <si>
    <t>1. Đăng nhập tài khoản thành công
2. Chọn xem được chi tiết sản phẩm muốn mua
3. Chọn được phân loại
4. Tăng được số lượng sản phẩm theo mong muốn
5. Thêm được sản phẩm vào giỏ hàng với số lượng mong muốn</t>
  </si>
  <si>
    <t>GH-4</t>
  </si>
  <si>
    <t>Thêm sản phẩm đã hết hàng vào giỏ</t>
  </si>
  <si>
    <t>Kiểm tra sản phẩm hết hàng có thêm được vào giỏ hàng không?</t>
  </si>
  <si>
    <t>Đã đăng nhập thành công
Sản phẩm đã hết hàng</t>
  </si>
  <si>
    <t>1. Đăng nhập tài khoản
2. Chọn sản phẩm đã hết hãng
3. Chọn phân loại
4. Chọn số lưỡng
5. Ấn thêm sản phẩm vào giỏ</t>
  </si>
  <si>
    <t>1. Đăng nhập tài khoản thành công
2. Chọn xem được chi tiết sản phẩm muốn mua
3. Chọn được phân loại
4. Tăng được số lượng theo mong muốn
5. Không thêm được sản phẩm vào giỏ hàng</t>
  </si>
  <si>
    <t>GH-5</t>
  </si>
  <si>
    <t xml:space="preserve">Sửa sản phẩm trong giỏ hàng </t>
  </si>
  <si>
    <t>Kiểm tra khi sửa xong thì có load lại trang không?</t>
  </si>
  <si>
    <t>Đã đăng nhập thành công
Trong giỏ hàng có sản phẩm</t>
  </si>
  <si>
    <t xml:space="preserve">1. Đăng nhập tài khoản
2. Ấn xem giỏ hàng
3. Tăng/ Giảm số lượng sản phẩm
</t>
  </si>
  <si>
    <t>1. Đăng nhập tài khoản thành công
2. Xem được giỏ hàng
3. Tăng/Giảm số lượng thành công
4. Giỏ hàng được cập nhật lại đúng</t>
  </si>
  <si>
    <t>Basic flow</t>
  </si>
  <si>
    <t>GH-6</t>
  </si>
  <si>
    <t>Sửa số lượng sản phẩm trong giỏ hàng về 0</t>
  </si>
  <si>
    <t>Kiểm tra khi giảm xuống số lượng = 0 thì có xóa khỏi danh sách sản phẩm không?</t>
  </si>
  <si>
    <t xml:space="preserve">1. Đăng nhập tài khoản
2. Ấn xem giỏ hàng
3. Sửa số lượng sản phẩm về 0
</t>
  </si>
  <si>
    <t>1. Đăng nhập tài khoản thành công
2. Xem được giỏ hàng
3. Số lượng về 0 và sản phẩm bị xóa khỏi giỏ hàng</t>
  </si>
  <si>
    <t>Altemative flow</t>
  </si>
  <si>
    <t>GH-7</t>
  </si>
  <si>
    <t>Sửa số lượng tăng lên hoặc giảm xuống</t>
  </si>
  <si>
    <t>Kiểm tra khi tăng hoặc giảm số lượng thì tổng tiền có thay đổi không?</t>
  </si>
  <si>
    <t>1. Đăng nhập tài khoản
2. Ấn xem giỏ hàng
3. Tăng giảm số lượng sản phẩm
4. Kiểm tra tổng tiền</t>
  </si>
  <si>
    <t>1. Đăng nhập tài khoản thành công
2. Xem được giỏ hàng
3. Tăng/Giảm số lượng thành công
4. Tổng tiền cập nhật đúng</t>
  </si>
  <si>
    <t>GH-8</t>
  </si>
  <si>
    <t>Sửa số lượng bằng số âm</t>
  </si>
  <si>
    <t xml:space="preserve">Kiểm tra khi thay đổi số lượng bằng số âm </t>
  </si>
  <si>
    <t>1. Đăng nhập tài khoản
2. Ấn xem giỏ hàng
3. Sửa số lượng sản phẩm bằng số âm
4. Kiểm tra giỏ hàng</t>
  </si>
  <si>
    <t>1. Đăng nhập tài khoản thành công
2. Xem được giỏ hàng
3. Sửa số lượng bằng số âm không được chấp nhận
4. Giỏ hàng load lại số lượng bằng 1</t>
  </si>
  <si>
    <t>GH-9</t>
  </si>
  <si>
    <t>Sửa số lượng bằng số thập phân</t>
  </si>
  <si>
    <t>Kiểm tra khi thay đổi số lượng bằng số thập phân</t>
  </si>
  <si>
    <t>1. Đăng nhập tài khoản
2. Ấn xem giỏ hàng
3. Sửa số lượng sản phẩm bằng số thập phân
4. Kiểm tra giỏ hàng</t>
  </si>
  <si>
    <t>1. Đăng nhập tài khoản thành công
2. Xem được giỏ hàng
3. Sửa số lượng bằng số thập phân không được chấp nhận
4. Giỏ hàng load lại số lượng bằng 1</t>
  </si>
  <si>
    <t>GH-10</t>
  </si>
  <si>
    <t>Sửa số lượng bằng các ký tự đặc biệt</t>
  </si>
  <si>
    <t>Kiểm tra khi thay đổi số lượng bằng ký tự đặc biệt</t>
  </si>
  <si>
    <t>1. Đăng nhập tài khoản
2. Ấn xem giỏ hàng
3. Sửa số lượng sản phẩm bằng ký tự đặc biệt
4. Kiểm tra giỏ hàng</t>
  </si>
  <si>
    <t>1. Đăng nhập tài khoản thành công
2. Xem được giỏ hàng
3. Sửa số lượng bằng ký tự đặc biệt không được chấp nhận
4. Giỏ hàng load lại số lượng bằng 1</t>
  </si>
  <si>
    <t>GH-11</t>
  </si>
  <si>
    <t>Sửa số lượng bằng chữ cái</t>
  </si>
  <si>
    <t>Kiểm tra khi thay đổi số lượng bằng chữ cái</t>
  </si>
  <si>
    <t>1. Đăng nhập tài khoản
2. Ấn xem giỏ hàng
3. Sửa số lượng sản phẩm bằng chữ cái
4. Kiểm tra giỏ hàng</t>
  </si>
  <si>
    <t>1. Đăng nhập tài khoản thành công
2. Xem được giỏ hàng
3. Sửa số lượng bằng chữ cái không được chấp nhận
4. Giỏ hàng load lại số lượng bằng 1</t>
  </si>
  <si>
    <t>GH-12</t>
  </si>
  <si>
    <t>Sửa số lượng bằng dấu tăng (+)</t>
  </si>
  <si>
    <t>Kiểm tra khi thay đổi số lượng bằng dấu tăng (+)</t>
  </si>
  <si>
    <t>1. Đăng nhập tài khoản
2. Ấn xem giỏ hàng
3. Sửa số lượng sản phẩm bằng dấu tăng (+)
4. Kiểm tra giỏ hàng</t>
  </si>
  <si>
    <t>1. Đăng nhập tài khoản thành công
2. Xem được giỏ hàng
3. Sửa số lượng bằng dấu tăng (+) được chấp nhận
4. Giỏ hàng load lại số lượng tương ứng</t>
  </si>
  <si>
    <t>GH-13</t>
  </si>
  <si>
    <t>Sửa số lượng bằng dấu tăng (-)</t>
  </si>
  <si>
    <t>Kiểm tra khi thay đổi số lượng bằng dấu tăng (-)</t>
  </si>
  <si>
    <t>1. Đăng nhập tài khoản
2. Ấn xem giỏ hàng
3. Sửa số lượng sản phẩm bằng sdấu giảm (-)
4. Kiểm tra giỏ hàng</t>
  </si>
  <si>
    <t>1. Đăng nhập tài khoản thành công
2. Xem được giỏ hàng
3. Sửa số lượng bằng dấu giảm (-) được chấp nhận
4. Giỏ hàng load lại số lượng tương ứng</t>
  </si>
  <si>
    <t>GH-14</t>
  </si>
  <si>
    <t>Sửa giỏ hàng khi chưa đăng nhập</t>
  </si>
  <si>
    <t>Kiểm tra khi không đăng nhập có sửa được sản phẩm vào giỏ hàng không?</t>
  </si>
  <si>
    <t>Chưa đăng nhập tài khoản
Trong giỏ hàng có sản phẩm</t>
  </si>
  <si>
    <t>1. Ấn xem giỏ hàng
2. Sửa giỏ hàng
3. Kiểm tra giỏ hàng</t>
  </si>
  <si>
    <t>1. Xem được giỏ hàng
2. Sửa giỏ hàng thành công
3. Giỏ hàng được load lại</t>
  </si>
  <si>
    <t>GH-15</t>
  </si>
  <si>
    <t>Xóa sản phẩm khỏi giỏ hàng</t>
  </si>
  <si>
    <t>Kiểm tra nhấn xóa thì có xóa sản phẩm khỏi danh sách trong giỏ hàng không?</t>
  </si>
  <si>
    <t>1. Đăng nhập tài khoản
2. Ấn xem giỏ hàng
3. Xóa sản phẩm khỏi giỏ hàng
3. Kiểm tra giỏ hàng</t>
  </si>
  <si>
    <t>1. Đăng nhập tài khoản thành công
2. Xem được giỏ hàng
3. Sản phẩm được xóa khỏi giỏ hàng
4. Giỏ hàng được cập nhật lại</t>
  </si>
  <si>
    <t>GH-16</t>
  </si>
  <si>
    <t>Xóa tất cả sản phẩm trong giỏ hàng</t>
  </si>
  <si>
    <t>Kiểm tra khi xóa tất cả sản phẩm trong giỏ hàng</t>
  </si>
  <si>
    <t>1. Đăng nhập tài khoản
2. Ấn xem giỏ hàng
3. Xóa tát cả sản phẩm khỏi giỏ hàng
3. Kiểm tra giỏ hàng</t>
  </si>
  <si>
    <t>1. Đăng nhập tài khoản thành công
2. Xem được giỏ hàng
3. Tất các sản phẩm được xóa khỏi giỏ hàng
4. Giỏ hàng được cập nhật lại</t>
  </si>
  <si>
    <t>GH-17</t>
  </si>
  <si>
    <t>Xóa sản phẩm khi chưa đăng nhập</t>
  </si>
  <si>
    <t>Kiểm tra khi không đăng nhập có xóa được sản phẩm ở giỏ hàng không?</t>
  </si>
  <si>
    <t>1. Ấn xem giỏ hàng
2. Xóa sản phẩm khỏi giỏ hàng
3. Kiểm tra giỏ hàng</t>
  </si>
  <si>
    <t>1. Xem được giỏ hàng
2. Sản phẩm được xóa khỏi giỏ hàng
3. Giỏ hàng được cập nhật lại</t>
  </si>
  <si>
    <t>TTSP-1</t>
  </si>
  <si>
    <t>1. Đăng nhập tài khoản
2. Chọn sản phẩm muốn xem chi tiết
3. Chọn phân loại 
4. Ấn thêm sản phẩm vào giỏ hàng</t>
  </si>
  <si>
    <t>TTSP-2</t>
  </si>
  <si>
    <t xml:space="preserve">
1. Chọn sản phẩm muốn xem chi tiết
2. Chọn phân loại 
3. Chọn số lượng
4. Ấn thêm sản phẩm vào giỏ hàng</t>
  </si>
  <si>
    <t>TTSP-3</t>
  </si>
  <si>
    <t>Người dùng đã chọn xem chi tiết sản phẩm</t>
  </si>
  <si>
    <t>1. Chọn sản phẩm muốn xem chi tiết
2. Chọn phân loại 
3. Tăng số lượng 
4. Ấn thêm sản phẩm vào giỏ hàng</t>
  </si>
  <si>
    <t>1. Chọn xem được chi tiết sản phẩm muốn mua
2. Chọn được phân loại
3. Tăng được số lượng sản phẩm theo mong muốn
4. Thêm được sản phẩm vào giỏ hàng với số lượng mong muốn</t>
  </si>
  <si>
    <t>TTSP-4</t>
  </si>
  <si>
    <t>Xem các sản phẩm có cùng thương hiệu</t>
  </si>
  <si>
    <t>Kiểm tra click vào "Tên thương hiệu sản phẩm" có chuyển sang trang bán các sản phẩm cùng thương hiệu không?</t>
  </si>
  <si>
    <t>1. Người dùng chọn sản phẩm muốn xem chi tiết
2. Người dùng click vào tên thương hiệu của sản phẩm</t>
  </si>
  <si>
    <t>1. Xem được chi tiết sản phẩm
2. Hiển thị danh sách những sản phẩm có cùng thương hiệu</t>
  </si>
  <si>
    <t>TTSP-5</t>
  </si>
  <si>
    <t>Xem chương trình khuyến mãi</t>
  </si>
  <si>
    <t>Kiểm tra khi click vào các link khuyến mãi thì sẽ hiển thị chi tiết khuyến mãi đã chọn</t>
  </si>
  <si>
    <t>1. Người dùng chọn sản phẩm muốn xem chi tiết
2. Người dùng click vào các chương trình khuyến mãi bên dưới thông tin sản phẩm</t>
  </si>
  <si>
    <t>1. Xem được chi tiết sản phẩm
2. Chuyển sang trang chương trình khuyến mã</t>
  </si>
  <si>
    <t>TTSP-6</t>
  </si>
  <si>
    <t>Xem chính sách hỗ trợ</t>
  </si>
  <si>
    <t>Kiểm tra khi click vào các link chính sách hỗ trợ thì sẽ hiển thị chi tiết chính sách đã chọn</t>
  </si>
  <si>
    <t>1. Người dùng chọn sản phẩm muốn xem chi tiết
2. Người dùng click vào chính sách hỗ trợ bên dưới chương trình khuyến mãi</t>
  </si>
  <si>
    <t>1. Xem được chi tiết sản phẩm
2. Chuyển sang trang chính sách hỗ trợ</t>
  </si>
  <si>
    <t>TTSP-7</t>
  </si>
  <si>
    <t>Xem danh sách đánh giá</t>
  </si>
  <si>
    <t>Khi click vào "Danh sách đánh giá" thì sẽ hiển thị những đánh giá về sản phẩm</t>
  </si>
  <si>
    <t>1. Người dùng chọn sản phẩm muốn xem chi tiết
2. Người dùng click vào danh sách đánh giá
3. Xem danh sách đánh giá sản phẩm</t>
  </si>
  <si>
    <t>1. Xem được chi tiết sản phẩm
2. Click được vào danh sách đánh giá
3. Hiển thị danh sách đánh giá (nếu có)</t>
  </si>
  <si>
    <t>TTSP-8</t>
  </si>
  <si>
    <t>Xem câu hỏi thường gặp thì sẽ</t>
  </si>
  <si>
    <t>Khi click vào "Câu hỏi thường gặp" thì sẽ hiển thị danh sách các câu hỏi về sản phẩm</t>
  </si>
  <si>
    <t>1. Người dùng chọn sản phẩm muốn xem chi tiết
2. Người dùng click vào câu hỏi thường gặp
3. Xem danh sách câu hỏi về sản phẩm</t>
  </si>
  <si>
    <t>1. Xem được chi tiết sản phẩm
2. Click được vào câu hỏi thường gặp
3. Hiển thị danh sách câu hỏi về sản phẩm đó (nếu có)</t>
  </si>
  <si>
    <t>TTSP-9</t>
  </si>
  <si>
    <t>Xem thông tin chi tiết những sản phẩm ở phần "Có thể bạn sẽ thích"</t>
  </si>
  <si>
    <t>Kiểm tra khi click "Xem thêm" ở những sản phẩm "Có thể bạn sẽ thích" thì thông tin chi tiết sản phẩm có hiện ra không?</t>
  </si>
  <si>
    <t>1. Người dùng chọn sản phẩm muốn xem chi tiết
2. Người dùng xem những sản phẩm trong danh sách "Có thể bạn sẽ thích"
3. Người dùng chọn sản phẩm khác để xem chi tiết</t>
  </si>
  <si>
    <t>1. Xem được chi tiết sản phẩm
2. Hiển thị danh sách "Có thể bạn sẽ thích"
3. Xem được chi tiết sản phẩm đã chọn ở phần danh sách "Có thể bạn sẽ thích"</t>
  </si>
  <si>
    <t>TTSP-10</t>
  </si>
  <si>
    <t>Kiểm tra button tiến/lùi ở danh sách "Có thể bạn sẽ thích"</t>
  </si>
  <si>
    <t>Kiểm tra button tiến/lùi có hoạt động không?</t>
  </si>
  <si>
    <t xml:space="preserve"> 1. Người dùng chọn sản phẩm muốn xem chi tiết
2. Người dùng xem những sản phẩm trong danh sách "Có thể bạn sẽ thích"
3. Người dùng ấn tiến hoặc lùi để xem được nhiều sản phẩm hơn</t>
  </si>
  <si>
    <t>1. Xem dược chi tiết sản phẩm
2. Hiển thị danh sách "Có thể bạn sẽ thich"
3. Button tiến/lùi hoạt động đúng chức năng</t>
  </si>
  <si>
    <t>TTSP-11</t>
  </si>
  <si>
    <t>Xem chi tiết sản phẩm dạng tối giản</t>
  </si>
  <si>
    <t>Kiểm tra khi click hình kính lúp thì thông tin chi tiết sản phẩm có hiện ra không?</t>
  </si>
  <si>
    <t>Người dùng đã chọn xem chi tiết sản phẩm trước đó và tiến hành xem chi tiết các sản phẩm khác</t>
  </si>
  <si>
    <t>1. Người dùng xem chi tiết sản phẩm muốn xem
2. Người dùng xem danh sách "Sản phẩm đã xem" 
3. Người dùng ấn button hình kính lúp xem lại chi tiết sản phẩm đã xem trước đó</t>
  </si>
  <si>
    <t>1. Xem được chi tiết sản phẩm
2. Xem được danh sách sản phẩm đã xem
3. Xem được chi tiết sản phẩm đã xem trước đó dưới dạng tối giản thông qua button kính lúp</t>
  </si>
  <si>
    <t>TTSP-12</t>
  </si>
  <si>
    <t>Thêm sản phẩm vào giỏ mà không cần xem chi tiết</t>
  </si>
  <si>
    <t>Kiểm tra khi click vào button "Thêm sản phẩm vào giỏ" thì sản phẩm có được thêm vào giỏ không?</t>
  </si>
  <si>
    <t>1. Người dùng xem chi tiết sản phẩm muốn xem
2. Người dùng xem danh sách "Sản phẩm đã xem" 
3. Người dùng ấn button "thêm sản phẩm vào giỏ" để mua sản phẩm đã xem</t>
  </si>
  <si>
    <t>1. Xem được chi tiết sản phẩm
2. Xem được danh sách sản phẩm đã xem
3. Thêm được sản phẩm đã xem vào giỏ hàng</t>
  </si>
  <si>
    <t>TTSP-13</t>
  </si>
  <si>
    <t>Kiểm tra button tiến/lùi ở danh sách "Sản phẩm đã xem"</t>
  </si>
  <si>
    <t xml:space="preserve"> 1. Người dùng chọn sản phẩm muốn xem chi tiết
2. Người dùng xem những sản phẩm trong danh sách "Sản phẩm đã xem"
3. Người dùng ấn tiến hoặc lùi để xem được nhiều sản phẩm hơn</t>
  </si>
  <si>
    <t>1. Xem dược chi tiết sản phẩm
2. Hiển thị danh sách "Sản phẩm đã xem"
3. Button tiến/lùi hoạt động đúng chức năng</t>
  </si>
  <si>
    <t>CN-1</t>
  </si>
  <si>
    <t>Cập nhật thông tin cá nhân</t>
  </si>
  <si>
    <t>Kiểm tra chức năng cập nhật thông tin tài khoản</t>
  </si>
  <si>
    <t>Người dùng đã đăng nhập thành công tài khoản vào hệ thống.
Trang thông tin cá nhân hiển thị, người dùng yêu cầu cập nhật thông tin cá nhân</t>
  </si>
  <si>
    <t>1. Mở trang thông tin cá nhân
2. Yêu cầu cập nhật thông tin cá nhân
3. Nhấn nút sửa
4. Cập nhật thông tin cá nhân
Họ: Phạm
Tên: Trang
Công ty: ABC
Địa chỉ 1: Nguyễn Xá, Mỹ Hào, Hưng Yên
Địa chỉ 2: Trung Nghĩa, TP Hưng Yên, Hưng Yên
Quốc gia: Việt Nam
Tỉnh: Hưng Yên
SĐT: 0359695488
5. Đặt làm địa chỉ mặc định
6. Bấm "Cập nhật"</t>
  </si>
  <si>
    <t>Thông tin được lưu lại và hiển thị ở trang thông tin tài khoản</t>
  </si>
  <si>
    <t>CN-2</t>
  </si>
  <si>
    <t>Cập nhật thông tin cá nhân nhưng bỏ trống trường Họ</t>
  </si>
  <si>
    <t>Kiểm tra chức năng cập nhật thông tin tài khoản khi bỏ trống trường Họ</t>
  </si>
  <si>
    <t>1. Mở trang thông tin cá nhân
2. Yêu cầu cập nhật thông tin cá nhân
3. Nhấn nút sửa
4. Cập nhật thông tin cá nhân
Họ: 
Tên: Trang
Công ty: ABC
Địa chỉ 1: Nguyễn Xá, Mỹ Hào, Hưng Yên
Địa chỉ 2: Trung Nghĩa, TP Hưng Yên, Hưng Yên
Quốc gia: Việt Nam
Tỉnh: Hưng Yên
SĐT: 0359695488
5. Đặt làm địa chỉ mặc định
6. Bấm "Cập nhật"</t>
  </si>
  <si>
    <t>Hiển thị thông báo hãy điền trường Họ</t>
  </si>
  <si>
    <t>CN-3</t>
  </si>
  <si>
    <t>Cập nhật thông tin cá nhân nhưng bỏ trống trường Tên</t>
  </si>
  <si>
    <t>Kiểm tra chức năng cập nhật thông tin tài khoản khi bỏ trống trường Tên</t>
  </si>
  <si>
    <t>1. Mở trang thông tin cá nhân
2. Yêu cầu cập nhật thông tin cá nhân
3. Nhấn nút sửa
4. Cập nhật thông tin cá nhân
Họ: Phạm
Tên: 
Công ty: ABC
Địa chỉ 1: Nguyễn Xá, Mỹ Hào, Hưng Yên
Địa chỉ 2: Trung Nghĩa, TP Hưng Yên, Hưng Yên
Quốc gia: Việt Nam
Tỉnh: Hưng Yên
SĐT: 0359695488
5. Đặt làm địa chỉ mặc định
6. Bấm "Cập nhật"</t>
  </si>
  <si>
    <t>Hiển thị thông báo hãy điền trường Tên</t>
  </si>
  <si>
    <t>CN-4</t>
  </si>
  <si>
    <t>Cập nhật thông tin cá nhân nhưng bỏ trống trường Công ty</t>
  </si>
  <si>
    <t>Kiểm tra chức năng cập nhật thông tin tài khoản khi bỏ trống trường Công ty</t>
  </si>
  <si>
    <t>1. Mở trang thông tin cá nhân
2. Yêu cầu cập nhật thông tin cá nhân
3. Nhấn nút sửa
4. Cập nhật thông tin cá nhân
Họ: Phạm
Tên: Trang
Công ty: 
Địa chỉ 1: Nguyễn Xá, Mỹ Hào, Hưng Yên
Địa chỉ 2: Trung Nghĩa, TP Hưng Yên, Hưng Yên
Quốc gia: Việt Nam
Tỉnh: Hưng Yên
SĐT: 03596954885.
5. Đặt làm địa chỉ mặc định
6. Bấm "Cập nhật"</t>
  </si>
  <si>
    <t>CN-5</t>
  </si>
  <si>
    <t>Cập nhật thông tin cá nhân nhưng bỏ trống trường Địa chỉ 1</t>
  </si>
  <si>
    <t>Kiểm tra chức năng cập nhật thông tin tài khoản khi bỏ trống trường Địa chỉ 1</t>
  </si>
  <si>
    <t>1. Mở trang thông tin cá nhân
2. Yêu cầu cập nhật thông tin cá nhân
3. Nhấn nút sửa
4. Cập nhật thông tin cá nhân
Họ: Phạm
Tên: Trang
Công ty: ABC
Địa chỉ 1: 
Địa chỉ 2: Trung Nghĩa, TP Hưng Yên, Hưng Yên
Quốc gia: Việt Nam
Tỉnh: Hưng Yên
SĐT: 0359695488
5. Đặt làm địa chỉ mặc định
6. Bấm "Cập nhật"</t>
  </si>
  <si>
    <t>CN-6</t>
  </si>
  <si>
    <t>Cập nhật thông tin cá nhân nhưng bỏ trống trường Địa chỉ 2</t>
  </si>
  <si>
    <t>Kiểm tra chức năng cập nhật thông tin tài khoản khi bỏ trống trường Địa chỉ 2</t>
  </si>
  <si>
    <t>1. Mở trang thông tin cá nhân
2. Yêu cầu cập nhật thông tin cá nhân
3. Nhấn nút sửa
4. Cập nhật thông tin cá nhân
Họ: Phạm
Tên: Trang
Công ty: ABC
Địa chỉ 1: Nguyễn Xá, Mỹ Hào, Hưng Yên
Địa chỉ 2: 
Quốc gia: Việt Nam
Tỉnh: Hưng Yên
SĐT: 0359695488
5. Đặt làm địa chỉ mặc định
6. Bấm "Cập nhật"</t>
  </si>
  <si>
    <t>CN-7</t>
  </si>
  <si>
    <t>Cập nhật thông tin cá nhân nhưng bỏ trống 2 trường Địa chỉ</t>
  </si>
  <si>
    <t>Kiểm tra chức năng cập nhật thông tin tài khoản khi bỏ trống 2 trường Địa chỉ</t>
  </si>
  <si>
    <t>1. Mở trang thông tin cá nhân
2. Yêu cầu cập nhật thông tin cá nhân
3. Nhấn nút sửa
4. Cập nhật thông tin cá nhân
Họ: Phạm
Tên: Trang
Công ty: ABC
Địa chỉ 1: 
Địa chỉ 2: 
Quốc gia: Việt Nam
Tỉnh: Hưng Yên
SĐT: 0359695488
5. Đặt làm địa chỉ mặc định
6. Bấm "Cập nhật"</t>
  </si>
  <si>
    <t>Hiển thị thông báo không được bỏ trống địa chỉ</t>
  </si>
  <si>
    <t>CN-8</t>
  </si>
  <si>
    <t>Cập nhật thông tin cá nhân nhưng bỏ trống trường Số điện thoại</t>
  </si>
  <si>
    <t>Kiểm tra chức năng cập nhật thông tin tài khoản khi bỏ trống trường Số điện thoại</t>
  </si>
  <si>
    <t>1. Mở trang thông tin cá nhân
2. Yêu cầu cập nhật thông tin cá nhân
3. Nhấn nút sửa
4. Cập nhật thông tin cá nhân
Họ: Phạm
Tên: Trang
Công ty: ABC
Địa chỉ 1: Nguyễn Xá, Mỹ Hào, Hưng Yên
Địa chỉ 2: Trung Nghĩa, TP Hưng Yên, Hưng Yên
Quốc gia: Việt Nam
Tỉnh: Hưng Yên
SĐT: 
5. Đặt làm địa chỉ mặc định
6. Bấm "Cập nhật"</t>
  </si>
  <si>
    <t>Hiển thị thông báo không được bỏ trống trường số điện thoại</t>
  </si>
  <si>
    <t>CN-9</t>
  </si>
  <si>
    <t>Cập nhật thông tin cá nhân nhưng số điện thoại chứa ký tự đặc biệt</t>
  </si>
  <si>
    <t>Kiểm tra chức năng cập nhật thông tin tài khoản khi số điện thoại chứa ký tự đặc biệt</t>
  </si>
  <si>
    <t>1. Mở trang thông tin cá nhân
2. Yêu cầu cập nhật thông tin cá nhân
3. Nhấn nút sửa
4. Cập nhật thông tin cá nhân
Họ: Phạm
Tên: Trang
Công ty: ABC
Địa chỉ 1: Nguyễn Xá, Mỹ Hào, Hưng Yên
Địa chỉ 2: Trung Nghĩa, TP Hưng Yên, Hưng Yên
Quốc gia: Việt Nam
Tỉnh: Hưng Yên
SĐT: 035969548@
5. Đặt làm địa chỉ mặc định
6. Bấm "Cập nhật"</t>
  </si>
  <si>
    <t>Hiển thị thông báo số điện thoại không hợp lệ</t>
  </si>
  <si>
    <t>CN-10</t>
  </si>
  <si>
    <t>Cập nhật thông tin cá nhân nhưng số điện thoại chứa chữ cái</t>
  </si>
  <si>
    <t>Kiểm tra chức năng cập nhật thông tin tài khoản khi số điện thoại chứa chữ cái</t>
  </si>
  <si>
    <t>1. Mở trang thông tin cá nhân
2. Yêu cầu cập nhật thông tin cá nhân
3. Nhấn nút sửa
4. Cập nhật thông tin cá nhân
Họ: Phạm
Tên: Trang
Công ty: ABC
Địa chỉ 1: Nguyễn Xá, Mỹ Hào, Hưng Yên
Địa chỉ 2: Trung Nghĩa, TP Hưng Yên, Hưng Yên
Quốc gia: Việt Nam
Tỉnh: Hưng Yên
SĐT: 035969548a
5. Đặt làm địa chỉ mặc định
6. Bấm "Cập nhật"</t>
  </si>
  <si>
    <t>CN-11</t>
  </si>
  <si>
    <t>Cập nhật thông tin cá nhân nhưng số điện thoại chứa số thập phân</t>
  </si>
  <si>
    <t xml:space="preserve">Kiểm tra chức năng cập nhật thông tin tài khoản khi số điện thoại chứa số thập phân </t>
  </si>
  <si>
    <t>1. Mở trang thông tin cá nhân
2. Yêu cầu cập nhật thông tin cá nhân
3. Nhấn nút sửa
4. Cập nhật thông tin cá nhân
Họ: Phạm
Tên: Trang
Công ty: ABC
Địa chỉ 1: Nguyễn Xá, Mỹ Hào, Hưng Yên
Địa chỉ 2: Trung Nghĩa, TP Hưng Yên, Hưng Yên
Quốc gia: Việt Nam
Tỉnh: Hưng Yên
SĐT: 03596,95488
5. Đặt làm địa chỉ mặc định
6. Bấm "Cập nhật"</t>
  </si>
  <si>
    <t>CN-12</t>
  </si>
  <si>
    <t>Cập nhật thông tin cá nhân nhưng số điện thoại chỉ có 1 số</t>
  </si>
  <si>
    <t>Kiểm tra chức năng cập nhật thông tin tài khoản khi số điện thoại chỉ có 1 số</t>
  </si>
  <si>
    <t>1. Mở trang thông tin cá nhân
2. Yêu cầu cập nhật thông tin cá nhân
3. Nhấn nút sửa
4. Cập nhật thông tin cá nhân
Họ: Phạm
Tên: Trang
Công ty: ABC
Địa chỉ 1: Nguyễn Xá, Mỹ Hào, Hưng Yên
Địa chỉ 2: Trung Nghĩa, TP Hưng Yên, Hưng Yên
Quốc gia: Việt Nam
Tỉnh: Hưng Yên
SĐT: 2
5. Đặt làm địa chỉ mặc định
6. Bấm "Cập nhật"</t>
  </si>
  <si>
    <t>CN-13</t>
  </si>
  <si>
    <t>Cập nhật thông tin cá nhân nhưng số điện thoại chứa ký tự trắng ở đầu</t>
  </si>
  <si>
    <t>Kiểm tra chức năng cập nhật thông tin tài khoản khi số điện thoại chứa ký tự trắng ở đầu</t>
  </si>
  <si>
    <t>1. Mở trang thông tin cá nhân
2. Yêu cầu cập nhật thông tin cá nhân
3. Nhấn nút sửa
4. Cập nhật thông tin cá nhân
Họ: Phạm
Tên: Trang
Công ty: ABC
Địa chỉ 1: Nguyễn Xá, Mỹ Hào, Hưng Yên
Địa chỉ 2: Trung Nghĩa, TP Hưng Yên, Hưng Yên
Quốc gia: Việt Nam
Tỉnh: Hưng Yên
SĐT:   0359695488
5. Đặt làm địa chỉ mặc định
6. Bấm "Cập nhật"</t>
  </si>
  <si>
    <t>CN-14</t>
  </si>
  <si>
    <t>Cập nhật thông tin cá nhân nhưng số điện thoại chứa ký tự trắng ở giữa</t>
  </si>
  <si>
    <t>Kiểm tra chức năng cập nhật thông tin tài khoản khi số điện thoại chứa ký tự trắng ở giữa</t>
  </si>
  <si>
    <t>1. Mở trang thông tin cá nhân
2. Yêu cầu cập nhật thông tin cá nhân
3. Nhấn nút sửa
4. Cập nhật thông tin cá nhân
Họ: Phạm
Tên: Trang
Công ty: ABC
Địa chỉ 1: Nguyễn Xá, Mỹ Hào, Hưng Yên
Địa chỉ 2: Trung Nghĩa, TP Hưng Yên, Hưng Yên
Quốc gia: Việt Nam
Tỉnh: Hưng Yên
SĐT: 03596   95488
5. Đặt làm địa chỉ mặc định
6. Bấm "Cập nhật"</t>
  </si>
  <si>
    <t>CN-15</t>
  </si>
  <si>
    <t>Cập nhật thông tin cá nhân nhưng số điện thoại chứa ký tự trắng ở cuối</t>
  </si>
  <si>
    <t>Kiểm tra chức năng cập nhật thông tin tài khoản khi số điện thoại chứa ký tự trắng ở cuối</t>
  </si>
  <si>
    <t>1. Mở trang thông tin cá nhân
2. Yêu cầu cập nhật thông tin cá nhân
3. Nhấn nút sửa
4. Cập nhật thông tin cá nhân
Họ: Phạm
Tên: Trang
Công ty: ABC
Địa chỉ 1: Nguyễn Xá, Mỹ Hào, Hưng Yên
Địa chỉ 2: Trung Nghĩa, TP Hưng Yên, Hưng Yên
Quốc gia: Việt Nam
Tỉnh: Hưng Yên
SĐT: 0359695488   
5. Đặt làm địa chỉ mặc định
6. Bấm "Cập nhật"</t>
  </si>
  <si>
    <t>CN-16</t>
  </si>
  <si>
    <t>Cập nhật thông tin cá nhân nhưng bỏ trống tất cả các trường thông tin</t>
  </si>
  <si>
    <t>Kiểm tra chức năng cập nhật thông tin tài khoản khi bỏ trống tất cả các trường thông tin</t>
  </si>
  <si>
    <t>1. Mở trang thông tin cá nhân
2. Yêu cầu cập nhật thông tin cá nhân
3. Nhấn nút sửa
4. Cập nhật thông tin cá nhân
Họ: 
Tên: 
Công ty: 
Địa chỉ 1:
Địa chỉ 2: 
Quốc gia: Việt Nam
Tỉnh: Hưng Yên
SĐT: 
5. Đặt làm địa chỉ mặc định
6. Bấm "Cập nhật"</t>
  </si>
  <si>
    <t>Hiển thị thông báo không được bỏ trống thông tin</t>
  </si>
  <si>
    <t>CN-17</t>
  </si>
  <si>
    <t>Cập nhật thông tin cá nhân nhưng số điện thoại không hợp lệ</t>
  </si>
  <si>
    <t>Kiểm tra chức năng cập nhật thông tin tài khoản khi số điện thoại không hợp lệ</t>
  </si>
  <si>
    <t>1. Mở trang thông tin cá nhân
2. Yêu cầu cập nhật thông tin cá nhân
3. Nhấn nút sửa
4. Cập nhật thông tin cá nhân
Họ: Phạm
Tên: Trang
Công ty: ABC
Địa chỉ 1: Nguyễn Xá, Mỹ Hào, Hưng Yên
Địa chỉ 2: Trung Nghĩa, TP Hưng Yên, Hưng Yên
Quốc gia: Việt Nam
Tỉnh: Hưng Yên
SĐT: 03596954889 (11 số)
5. Đặt làm địa chỉ mặc định
6. Bấm "Cập nhật"</t>
  </si>
  <si>
    <t>CN-18</t>
  </si>
  <si>
    <t>Thêm địa chỉ mới và đặt làm địa chỉ mặc định</t>
  </si>
  <si>
    <t>Kiểm tra chức năng thêm địa chỉ mới, đặt địa chỉ đó làm địa chỉ mặc định</t>
  </si>
  <si>
    <t>Người dùng đã đăng nhập thành công tài khoản vào hệ thống.
Trang thông tin cá nhân hiển thị, người dùng yêu cầu thêm địa chỉ mới</t>
  </si>
  <si>
    <t>1. Mở trang thông tin cá nhân
2. Yêu cầu cập nhật thông tin cá nhân
3. Nhấn nút sửa
4. Cập nhật thông tin cá nhân
Họ: Trần
Tên: Huế
Công ty: BCD
Địa chỉ 1: Lạc Đạo, Văn Lâm, Hưng Yên
Địa chỉ 2: Nhân Hòa, Mỹ Hào, Hưng Yên
Quốc gia: Việt Nam
Tỉnh: Hưng Yên
SĐT: 0359695488
5. Đặt làm địa chỉ mặc định
6. Bấm "Thêm mới"</t>
  </si>
  <si>
    <t>Hiển thị thông tin địa chỉ mới và lưu ở thông tin cá nhân</t>
  </si>
  <si>
    <t>CN-19</t>
  </si>
  <si>
    <t>Thêm địa chỉ mới và không đặt làm địa chỉ mặc định</t>
  </si>
  <si>
    <t xml:space="preserve">Kiểm tra chức năng thêm địa chỉ mới </t>
  </si>
  <si>
    <t>1. Mở trang thông tin cá nhân
2. Yêu cầu cập nhật thông tin cá nhân
3. Nhấn nút sửa
4. Cập nhật thông tin cá nhân
Họ: Trần
Tên: Huế
Công ty: BCD
Địa chỉ 1: Lạc Đạo, Văn Lâm, Hưng Yên
Địa chỉ 2: Nhân Hòa, Mỹ Hào, Hưng Yên
Quốc gia: Việt Nam
Tỉnh: Hưng Yên
SĐT: 0359695488
5. Bấm "Thêm mới"</t>
  </si>
  <si>
    <t>Hiển thị thông tin địa chỉ mới ở danh sách địa chỉ</t>
  </si>
  <si>
    <t>CN-20</t>
  </si>
  <si>
    <t xml:space="preserve">Thêm địa chỉ mới nhưng bỏ trống tất cả các trường thông tin </t>
  </si>
  <si>
    <t>Kiểm tra chức năng thêm địa chỉ mới nhưng không điền thông tin</t>
  </si>
  <si>
    <t>1. Mở trang thông tin cá nhân
2. Yêu cầu cập nhật thông tin cá nhân
3. Nhấn nút sửa
4. Cập nhật thông tin cá nhân
Họ: 
Tên: 
Công ty: 
Địa chỉ 1:
Địa chỉ 2:
Quốc gia: 
Tỉnh: 
SĐT: 
5. Bấm "Thêm mới"</t>
  </si>
  <si>
    <t>Hiển thị thông báo hãy điền đầy đủ thông tin</t>
  </si>
  <si>
    <t>CN-21</t>
  </si>
  <si>
    <t>Thêm địa chỉ mới nhưng bỏ trống trường Họ</t>
  </si>
  <si>
    <t>Kiểm tra chức năng thêm địa chỉ khi bỏ trống trường Họ</t>
  </si>
  <si>
    <t>1. Mở trang thông tin cá nhân
2. Yêu cầu cập nhật thông tin cá nhân
3. Nhấn nút sửa
4. Cập nhật thông tin cá nhân
Họ: 
Tên: Trang
Công ty: ABC
Địa chỉ 1: Nguyễn Xá, Mỹ Hào, Hưng Yên
Địa chỉ 2: Trung Nghĩa, TP Hưng Yên, Hưng Yên
Quốc gia: Việt Nam
Tỉnh: Hưng Yên
SĐT: 0359695488
5. Bấm "Thêm mới"</t>
  </si>
  <si>
    <t>CN-22</t>
  </si>
  <si>
    <t>Thêm địa chỉ mới nhưng bỏ trống trường Tên</t>
  </si>
  <si>
    <t>Kiểm tra chức năng thêm địa chỉ mới khi bỏ trống trường Tên</t>
  </si>
  <si>
    <t>1. Mở trang thông tin cá nhân
2. Yêu cầu cập nhật thông tin cá nhân
3. Nhấn nút sửa
4. Cập nhật thông tin cá nhân
Họ: Phạm
Tên: 
Công ty: ABC
Địa chỉ 1: Nguyễn Xá, Mỹ Hào, Hưng Yên
Địa chỉ 2: Trung Nghĩa, TP Hưng Yên, Hưng Yên
Quốc gia: Việt Nam
Tỉnh: Hưng Yên
SĐT: 0359695488
5. Bấm "Thêm mới"</t>
  </si>
  <si>
    <t>CN-23</t>
  </si>
  <si>
    <t>Thêm địa chỉ mới nhưng bỏ trống trường Công ty</t>
  </si>
  <si>
    <t>Kiểm tra chức năng thêm địa chỉ mới khi bỏ trống trường Công ty</t>
  </si>
  <si>
    <t>1. Mở trang thông tin cá nhân
2. Yêu cầu cập nhật thông tin cá nhân
3. Nhấn nút sửa
4. Cập nhật thông tin cá nhân
Họ: Phạm
Tên: Trang
Công ty: 
Địa chỉ 1: Nguyễn Xá, Mỹ Hào, Hưng Yên
Địa chỉ 2: Trung Nghĩa, TP Hưng Yên, Hưng Yên
Quốc gia: Việt Nam
Tỉnh: Hưng Yên
SĐT: 0359695488
5. Bấm "Thêm mới"</t>
  </si>
  <si>
    <t>CN-24</t>
  </si>
  <si>
    <t>Thêm địa chỉ mới nhưng bỏ trống trường Địa chỉ 1</t>
  </si>
  <si>
    <t>Kiểm tra chức năng thêm địa chỉ mới khi bỏ trống trường Địa chỉ 1</t>
  </si>
  <si>
    <t>1. Mở trang thông tin cá nhân
2. Yêu cầu cập nhật thông tin cá nhân
3. Nhấn nút sửa
4. Cập nhật thông tin cá nhân
Họ: Phạm
Tên: Trang
Công ty: ABC
Địa chỉ 1: 
Địa chỉ 2: Trung Nghĩa, TP Hưng Yên, Hưng Yên
Quốc gia: Việt Nam
Tỉnh: Hưng Yên
SĐT: 0359695488
5. Bấm "Thêm mới"</t>
  </si>
  <si>
    <t>Hiển thị thông báo không được để trống địa chỉ 1
Thông tin không được lưu lại</t>
  </si>
  <si>
    <t>CN-25</t>
  </si>
  <si>
    <t>Thêm địa chỉ mới nhưng bỏ trống trường Địa chỉ 2</t>
  </si>
  <si>
    <t>Kiểm tra chức năng thêm địa chỉ mới khi bỏ trống trường Địa chỉ 2</t>
  </si>
  <si>
    <t>1. Mở trang thông tin cá nhân
2. Yêu cầu cập nhật thông tin cá nhân
3. Nhấn nút sửa
4. Cập nhật thông tin cá nhân
Họ: Phạm
Tên: Trang
Công ty: ABC
Địa chỉ 1: Nguyễn Xá, Mỹ Hào, Hưng Yên
Địa chỉ 2: 
Quốc gia: Việt Nam
Tỉnh: Hưng Yên
SĐT: 0359695488
5. Bấm "Thêm mới"</t>
  </si>
  <si>
    <t>Hiển thị thông báo không được để trống địa chỉ 2
Thông tin không được lưu lại</t>
  </si>
  <si>
    <t>CN-26</t>
  </si>
  <si>
    <t>Thêm địa chỉ mới nhưng bỏ trống 2 trường Địa chỉ</t>
  </si>
  <si>
    <t>Kiểm tra chức năng thêm địa chỉ mới khi bỏ trống 2 trường Địa chỉ</t>
  </si>
  <si>
    <t>1. Mở trang thông tin cá nhân
2. Yêu cầu cập nhật thông tin cá nhân
3. Nhấn nút sửa
4. Cập nhật thông tin cá nhân
Họ: Phạm
Tên: Trang
Công ty: ABC
Địa chỉ 1: 
Địa chỉ 2: 
Quốc gia: Việt Nam
Tỉnh: Hưng Yên
SĐT: 0359695488
5. Bấm "Thêm mới"</t>
  </si>
  <si>
    <t>CN-27</t>
  </si>
  <si>
    <t>Thêm địa chỉ mới nhưng bỏ trống trường Số điện thoại</t>
  </si>
  <si>
    <t>Kiểm tra chức năng thêm địa chỉ mới khi bỏ trống trường Số điện thoại</t>
  </si>
  <si>
    <t>1. Mở trang thông tin cá nhân
2. Yêu cầu cập nhật thông tin cá nhân
3. Nhấn nút sửa
4. Cập nhật thông tin cá nhân
Họ: Phạm
Tên: Trang
Công ty: ABC
Địa chỉ 1: Nguyễn Xá, Mỹ Hào, Hưng Yên
Địa chỉ 2: Trung Nghĩa, TP Hưng Yên, Hưng Yên
Quốc gia: Việt Nam
Tỉnh: Hưng Yên
SĐT: 
5. Bấm "Thêm mới"</t>
  </si>
  <si>
    <t>CN-28</t>
  </si>
  <si>
    <t>Thêm địa chỉ mới nhưng số điện thoại có 11 số</t>
  </si>
  <si>
    <t>Kiểm tra chức năng thêm địa chỉ mới khi số điện thoại có 11 số</t>
  </si>
  <si>
    <t>1. Mở trang thông tin cá nhân
2. Yêu cầu cập nhật thông tin cá nhân
3. Nhấn nút sửa
4. Cập nhật thông tin cá nhân
Họ: Phạm
Tên: Trang
Công ty: ABC
Địa chỉ 1: Nguyễn Xá, Mỹ Hào, Hưng Yên
Địa chỉ 2: Trung Nghĩa, TP Hưng Yên, Hưng Yên
Quốc gia: Việt Nam
Tỉnh: Hưng Yên
SĐT: 03596954889 (11 số)
5. Bấm "Thêm mới"</t>
  </si>
  <si>
    <t>CN-29</t>
  </si>
  <si>
    <t>Thêm mới thông tin cá nhân nhưng số điện thoại chứa ký tự đặc biệt</t>
  </si>
  <si>
    <t>Kiểm tra chức năng thêm mới thông tin tài khoản khi số điện thoại chứa ký tự đặc biệt</t>
  </si>
  <si>
    <t>1. Mở trang thông tin cá nhân
2. Yêu cầu cập nhật thông tin cá nhân
3. Nhấn nút sửa
4. Cập nhật thông tin cá nhân
Họ: Phạm
Tên: Trang
Công ty: ABC
Địa chỉ 1: Nguyễn Xá, Mỹ Hào, Hưng Yên
Địa chỉ 2: Trung Nghĩa, TP Hưng Yên, Hưng Yên
Quốc gia: Việt Nam
Tỉnh: Hưng Yên
SĐT: 035969548@
5. Đặt làm địa chỉ mặc định
6. Bấm "Thêm mới"</t>
  </si>
  <si>
    <t>Hiển thị thông báo số điện thoại không hợp lệ hoặc không lưu số điện thoại</t>
  </si>
  <si>
    <t>Danh sách được lưu nhưng số điện thoại không được lưu</t>
  </si>
  <si>
    <t>CN-30</t>
  </si>
  <si>
    <t>Thêm mới thông tin cá nhân nhưng số điện thoại chứa chữ cái</t>
  </si>
  <si>
    <t>Kiểm tra chức năng thêm mới thông tin tài khoản khi số điện thoại chứa chữ cái</t>
  </si>
  <si>
    <t>CN-31</t>
  </si>
  <si>
    <t>Thêm mới thông tin cá nhân nhưng số điện thoại chứa số thập phân</t>
  </si>
  <si>
    <t xml:space="preserve">Kiểm tra chức năng thêm mới thông tin tài khoản khi số điện thoại chứa số thập phân </t>
  </si>
  <si>
    <t>1. Mở trang thông tin cá nhân
2. Yêu cầu cập nhật thông tin cá nhân
3. Nhấn nút sửa
4. Cập nhật thông tin cá nhân
Họ: Phạm
Tên: Trang
Công ty: ABC
Địa chỉ 1: Nguyễn Xá, Mỹ Hào, Hưng Yên
Địa chỉ 2: Trung Nghĩa, TP Hưng Yên, Hưng Yên
Quốc gia: Việt Nam
Tỉnh: Hưng Yên
SĐT: 03596,95488
5. Đặt làm địa chỉ mặc định
6. Bấm "Thêm mới"</t>
  </si>
  <si>
    <t>CN-32</t>
  </si>
  <si>
    <t>Thêm mới thông tin cá nhân nhưng số điện thoại chỉ có 1 số</t>
  </si>
  <si>
    <t>1. Mở trang thông tin cá nhân
2. Yêu cầu cập nhật thông tin cá nhân
3. Nhấn nút sửa
4. Cập nhật thông tin cá nhân
Họ: Phạm
Tên: Trang
Công ty: ABC
Địa chỉ 1: Nguyễn Xá, Mỹ Hào, Hưng Yên
Địa chỉ 2: Trung Nghĩa, TP Hưng Yên, Hưng Yên
Quốc gia: Việt Nam
Tỉnh: Hưng Yên
SĐT: 2
5. Đặt làm địa chỉ mặc định
6. Bấm "Thêm mới"</t>
  </si>
  <si>
    <t>CN-33</t>
  </si>
  <si>
    <t>Thêm mới thông tin cá nhân nhưng số điện thoại chứa ký tự trắng ở đầu</t>
  </si>
  <si>
    <t>1. Mở trang thông tin cá nhân
2. Yêu cầu cập nhật thông tin cá nhân
3. Nhấn nút sửa
4. Cập nhật thông tin cá nhân
Họ: Phạm
Tên: Trang
Công ty: ABC
Địa chỉ 1: Nguyễn Xá, Mỹ Hào, Hưng Yên
Địa chỉ 2: Trung Nghĩa, TP Hưng Yên, Hưng Yên
Quốc gia: Việt Nam
Tỉnh: Hưng Yên
SĐT:   0359695488
5. Đặt làm địa chỉ mặc định
6. Bấm "Thêm mới"</t>
  </si>
  <si>
    <t>CN-34</t>
  </si>
  <si>
    <t>Thêm mới thông tin cá nhân nhưng số điện thoại chứa ký tự trắng ở giữa</t>
  </si>
  <si>
    <t>Kiểm tra chức năng thêm mới thông tin tài khoản khi số điện thoại chứa ký tự trắng ở giữa</t>
  </si>
  <si>
    <t>1. Mở trang thông tin cá nhân
2. Yêu cầu cập nhật thông tin cá nhân
3. Nhấn nút sửa
4. Cập nhật thông tin cá nhân
Họ: Phạm
Tên: Trang
Công ty: ABC
Địa chỉ 1: Nguyễn Xá, Mỹ Hào, Hưng Yên
Địa chỉ 2: Trung Nghĩa, TP Hưng Yên, Hưng Yên
Quốc gia: Việt Nam
Tỉnh: Hưng Yên
SĐT: 03596   95488
5. Đặt làm địa chỉ mặc định
6. Bấm "Thêm mới"</t>
  </si>
  <si>
    <t>CN-35</t>
  </si>
  <si>
    <t>Thêm mới thông tin cá nhân nhưng số điện thoại chứa ký tự trắng ở cuối</t>
  </si>
  <si>
    <t>Kiểm tra chức năng thêm mới thông tin tài khoản khi số điện thoại chứa ký tự trắng ở cuối</t>
  </si>
  <si>
    <t>1. Mở trang thông tin cá nhân
2. Yêu cầu cập nhật thông tin cá nhân
3. Nhấn nút sửa
4. Cập nhật thông tin cá nhân
Họ: Phạm
Tên: Trang
Công ty: ABC
Địa chỉ 1: Nguyễn Xá, Mỹ Hào, Hưng Yên
Địa chỉ 2: Trung Nghĩa, TP Hưng Yên, Hưng Yên
Quốc gia: Việt Nam
Tỉnh: Hưng Yên
SĐT: 0359695488   
5. Đặt làm địa chỉ mặc định
6. Bấm "Thêm mới"</t>
  </si>
  <si>
    <t>CN-36</t>
  </si>
  <si>
    <t xml:space="preserve">Xóa địa chỉ </t>
  </si>
  <si>
    <t xml:space="preserve">Kiểm tra chức năng xóa địa chỉ </t>
  </si>
  <si>
    <t>Người dùng đã đăng nhập thành công tài khoản vào hệ thống.
Trang thông tin cá nhân hiển thị, người dùng yêu cầu xóa địa chỉ</t>
  </si>
  <si>
    <t>1. Mở trang thông tin cá nhân
2. Yêu cầu xem danh sách địa chỉ
3. Nhấn nút "Xóa"
4. Xác nhận xóa địa chỉ</t>
  </si>
  <si>
    <t>Địa chỉ bị xóa khỏi danh sách địa chỉ</t>
  </si>
  <si>
    <t>CN-37</t>
  </si>
  <si>
    <t>Hủy xóa địa chỉ</t>
  </si>
  <si>
    <t xml:space="preserve">Kiểm tra chức năng hủy xóa địa chỉ </t>
  </si>
  <si>
    <t>1. Mở trang thông tin cá nhân
2. Yêu cầu xem danh sách địa chỉ
3. Nhấn nút "Xóa"
4. Hủy xác nhận "Xóa" địa chỉ</t>
  </si>
  <si>
    <t>Danh sách địa chỉ được giữ nguyên</t>
  </si>
  <si>
    <t>CN-38</t>
  </si>
  <si>
    <t>Hủy thêm địa chỉ mới</t>
  </si>
  <si>
    <t>Kiểm tra nút hủy thêm sản địa chỉ mới</t>
  </si>
  <si>
    <t>Người dùng đã đăng nhập thành công tài khoản vào hệ thống. 
Trang thông tin cá nhân hiển thị, người dùng yru cầu thêm địa chỉ mới</t>
  </si>
  <si>
    <t>1. Mở trang thông tin cá nhân
2. Yêu cầu cập nhật thông tin cá nhân
3. Nhấn nút sửa
4. Cập nhật thông tin cá nhân
Họ: Phạm
Tên: Trang
Công ty: ABC
Địa chỉ 1: Nguyễn Xá, Mỹ Hào, Hưng Yên
Địa chỉ 2: Trung Nghĩa, TP Hưng Yên, Hưng Yên
Quốc gia: Việt Nam
Tỉnh: Hưng Yên
SĐT: 0359695488   
5. Đặt làm địa chỉ mặc định
6. Bấm "Hủy"</t>
  </si>
  <si>
    <t>Địa chỉ mới vừa nhập không được lưu</t>
  </si>
  <si>
    <t>CN-39</t>
  </si>
  <si>
    <t>Hủy cập nhât thông tin tài khoản</t>
  </si>
  <si>
    <t>Kiểm tra nút hủy cập nhật thông tin tài khoản</t>
  </si>
  <si>
    <t>1. Mở trang thông tin cá nhân
2. Yêu cầu cập nhật thông tin cá nhân
3. Nhấn nút sửa
4. Cập nhật thông tin cá nhân
Họ: Phạm
Tên: Trang
Công ty: ABC
Địa chỉ 1: Nguyễn Xá, Mỹ Hào, Hưng Yên
Địa chỉ 2: Trung Nghĩa, TP Hưng Yên, Hưng Yên
Quốc gia: Việt Nam
Tỉnh: Hưng Yên
SĐT: 0359695488
5. Đặt làm địa chỉ mặc định
6. Bấm "Hủy"</t>
  </si>
  <si>
    <t>Địa chỉ vừa cập nhật không được lưu, trang thông tin tài khoản sẽ hiển thị thông tin tài khoản trước đó</t>
  </si>
  <si>
    <t>CN-40</t>
  </si>
  <si>
    <t>Đăng xuất tài khoản</t>
  </si>
  <si>
    <t>Kiểm tra nút Đăng xuất</t>
  </si>
  <si>
    <t>Người dùng đã đăng nhập thành công tài khoản vào hệ thống.
Trang thông tin cá nhân hiển thị, người dùng yêu cầu đăng xuất tài khoản</t>
  </si>
  <si>
    <t>1. Mở trang thông tin cá nhân
2. Yêu cầu đăng xuất tài khoản</t>
  </si>
  <si>
    <t>Tài khoản được đăng xuất</t>
  </si>
  <si>
    <t>DH-1</t>
  </si>
  <si>
    <t>Nhập đúng thông tin đặt hàng giao tận nơi, thanh toán khi nhận hàng (đã đăng nhập)</t>
  </si>
  <si>
    <t>Kiểm tra chức năng đặt hàng giao tận nơi, thanh toán khi nhận hàng khi đã đăng nhập tài khoản</t>
  </si>
  <si>
    <t>Người dùng đã đăng nhập tài khoản
Trang đặt hàng hiển thị, người dùng chưa nhập thông tin</t>
  </si>
  <si>
    <t>1. Mở trang đặt hàng.
2. Chọn giao tận nơi 
Địa chỉ: Đội 5, thôn Đào Đặng
Tỉnh/ thành: Hưng Yên
Quận/ huyện: Thành phố Hưng Yên
Phường/xã: Trung Nghĩa
Thành phố: Hưng Yên
Mã bưu chính: 10000
3. Chọn phương thức thanh toán
Thanh toán khi giao hàng(COD)
4. Chọn mã giảm giá 
VD: Giảm ship 50%
5. Bấm "Hoàn tất đơn hàng".</t>
  </si>
  <si>
    <t>Thông tin được lưu lại và chuyển sang bước tiếp theo</t>
  </si>
  <si>
    <t>DH-2</t>
  </si>
  <si>
    <t>Kiểm tra nhập thông tin đặt hàng giao tận nơi, thanh toán online (đã đăng nhập)</t>
  </si>
  <si>
    <t>Kiểm tra chức năng đặt hàng giao tận nơi, thanh toán online khi đã đăng nhập tài khoản</t>
  </si>
  <si>
    <t>1. Mở trang đặt hàng.
2. Chọn giao tận nơi 
Địa chỉ: Đội 5, thôn Đào Đặng
Tỉnh/ thành: Hưng Yên
Quận/ huyện: Thành phố Hưng Yên
Phường/xã: Trung Nghĩa
Thành phố: Hưng Yên
Mã bưu chính: 10000
3. Chọn phương thức thanh toán
 Chuyển khoản qua ngân hàng
4. Chọn mã giảm giá 
 Giảm ship 50%
5. Thanh toán đơn hàng
6. Bấm "Hoàn tất đơn hàng".</t>
  </si>
  <si>
    <t>DH-3</t>
  </si>
  <si>
    <t>Nhập đúng  thông tin đặt hàng nhận tại cửa hàng, thanh toán khi nhận hàng (đã đăng nhập)</t>
  </si>
  <si>
    <t>Kiểm tra chức năng đặt hàng nhận hàng tại cửa hàng, thanh toán khi nhận hàng khi đã đăng nhập tài khoản</t>
  </si>
  <si>
    <t>1. Mở trang đặt hàng.
2. Chọn nhận tại cửa hàng
Chọn Tỉnh/thành: Hồ Chí Minh
Quận/ huyện: Quận Phú Nhuận
Phường/ xã: Phường 07
3. Chọn phương thức thanh toán
Thanh toán khi giao hàng(COD)
4. Bấm "Hoàn tất đơn hàng".</t>
  </si>
  <si>
    <t>DH-4</t>
  </si>
  <si>
    <t>Nhập đúng thông tin đặt hàng nhận tại cửa hàng, thanh toán online (đã đăng nhập)</t>
  </si>
  <si>
    <t>Kiểm tra chức năng đặt hàng nhận hàng tại cửa hàng, thanh toán online khi đã đăng nhập tài khoản</t>
  </si>
  <si>
    <t>1. Mở trang đặt hàng.
2. Chọn nhận tại cửa hàng
Chọn Tỉnh/thành: Hồ Chí Minh
Quận/ huyện: Quận Phú Nhuận
Phường/ xã: Phường 07
3. Chọn phương thức thanh toán
Chuyển khoản qua ngân hàng
4. Thanh toán đơn hàng
5. Bấm "Hoàn tất đơn hàng"</t>
  </si>
  <si>
    <t>DH-5</t>
  </si>
  <si>
    <t>Nhập đúng thông tin đặt hàng giao tận nơi, thanh toán khi nhận hàng (chưa đăng nhập tài khoản)</t>
  </si>
  <si>
    <t>Kiểm tra chức năng đặt hàng giao hàng tận nơi, thanh toán khi nhận hàng nhưng không đăng nhập</t>
  </si>
  <si>
    <t>Người dùng chưa đăng nhập tài khoản
Trang đặt hàng hiển thị, người dùng chưa nhập thông tin</t>
  </si>
  <si>
    <t>1. Mở trang đặt hàng.
2. Nhập thông tin Họ và tên, email, số điện thoại
Họ và tên: Phạm Trang
Email: trang@gmail.com
SĐT: 0359695488
3. Chọn giao tận nơi 
Địa chỉ: Đội 5, thôn Đào Đặng
Tỉnh/ thành: Hưng Yên
Quận/ huyện: Thành phố Hưng Yên
Phường/xã: Trung Nghĩa
Thành phố: Hưng Yên
Mã bưu chính: 10000
4. Chọn phương thức thanh toán
VD: Thanh toán khi giao hàng(COD)
5. Chọn mã giảm giá 
VD: Giảm ship 50%
6. Bấm "Hoàn tất đơn hàng".</t>
  </si>
  <si>
    <t>DH-6</t>
  </si>
  <si>
    <t>Nhập đúng thông tin đặt hàng giao tận nơi, thanh toán online (chưa đăng nhập tài khoản)</t>
  </si>
  <si>
    <t>Kiểm tra chức năng đặt hàng giao hàng tận nơi, thanh toán online nhưng không đăng nhập</t>
  </si>
  <si>
    <t>1. Mở trang đặt hàng.
2. Nhập thông tin Họ và tên, email, số điện thoại
Họ và tên: Phạm Trang
Email: trang@gmail.com
SĐT: 0359695488
3. Chọn giao tận nơi 
Địa chỉ: Đội 5, thôn Đào Đặng
Tỉnh/ thành: Hưng Yên
Quận/ huyện: Thành phố Hưng Yên
Phường/xã: Trung Nghĩa
Thành phố: Hưng Yên
Mã bưu chính: 10000
4. Chọn phương thức thanh toán
Chuyển khoản qua ngân hàng
5. Chọn mã giảm giá: Giảm ship 50%
6. Thanh toán đơn hàng
7. Bấm "Hoàn tất đơn hàng".</t>
  </si>
  <si>
    <t>DH-7</t>
  </si>
  <si>
    <t>Nhập đúng thông tin đặt hàng nhận tại cửa hàng, thanh toán khi nhận hàng (chưa đăng nhập tài khoản)</t>
  </si>
  <si>
    <t>Kiểm tra chức năng đặt hàng nhận tại cửa hàng, thanh toán khi nhận hàng nhưng không đăng nhập</t>
  </si>
  <si>
    <t>1. Mở trang đặt hàng.
2. Nhập thông tin Họ và tên, email, số điện thoại
VD:
Họ và tên: Phạm Trang
Email: trang@gmail.com
SĐT: 0359695488
3. Chọn nhận tại cửa hàng
VD: 
Chọn Tỉnh/thành: Hồ Chí Minh
Quận/ huyện: Quận Phú Nhuận
Phường/ xã: Phường 07
4. Chọn phương thức thanh toán
VD: Thanh toán khi giao hàng(COD)
5. Bấm "Hoàn tất đơn hàng".</t>
  </si>
  <si>
    <t>DH-8</t>
  </si>
  <si>
    <t>Nhập đúng thông tin đặt hàng nhận tại cửa hàng, thanh toán online (chưađăng nhập tài khoản)</t>
  </si>
  <si>
    <t>Kiểm tra chức năng đặt hàng nhận tại cửa hàng, thanh toán online nhưng không đăng nhập</t>
  </si>
  <si>
    <t>1. Mở trang đặt hàng.
2. Nhập thông tin Họ và tên, email, số điện thoại
Họ và tên: Phạm Trang
Email: trang@gmail.com
SĐT: 0359695488
3. Chọn nhận tại cửa hàng
Chọn Tỉnh/thành: Hồ Chí Minh
Quận/ huyện: Quận Phú Nhuận
Phường/ xã: Phường 07
4. Chọn phương thức thanh toán
VD: Chuyển khoản qua ngân hàng
5. Thanh toán đơn hàng
6. Bấm "Hoàn tất đơn hàng".</t>
  </si>
  <si>
    <t>DH-9</t>
  </si>
  <si>
    <t>Nhập số điện thoại đặt hàng là 11 số, giao tận nơi (đã đăng nhập tài khoản)</t>
  </si>
  <si>
    <t>Kiểm tra chức năng đặt hàng khi nhập số điện thoại nhận hàng là 11 số khi giao hàng tận nơi</t>
  </si>
  <si>
    <t>1. Mở trang đặt hàng.
2. Nhập thông tin địa chỉ, tên, số điện thoại
VD: 
Địa chỉ: Mỹ Hào, Hưng Yên
Tên: Trang
SĐT: 03596954889 ( 11 chữ số)
3. Chọn giao tận nơi 
VD: 
Địa chỉ: Đội 5, thôn Đào Đặng
Tỉnh/ thành: Hưng Yên
Quận/ huyện: Thành phố Hưng Yên
Phường/xã: Trung Nghĩa
Thành phố: Hưng Yên
Mã bưu chính: 10000
4. Chọn phương thức thanh toán
VD: Thanh toán khi giao hàng(COD)
5. Chọn mã giảm giá 
VD: Giảm ship 50%
6. Bấm "Hoàn tất đơn hàng".</t>
  </si>
  <si>
    <t>Thông báo số điện thoại không hợp lệ</t>
  </si>
  <si>
    <t>DH-10</t>
  </si>
  <si>
    <t>Nhập số điện thoại đặt hàng chứa số thập phân, giao tận nơi (đã đăng nhập tài khoản)</t>
  </si>
  <si>
    <t>Kiểm tra chức năng đặt hàng khi nhập số điện thoại nhận hàng chứa số thập phân khi giao hàng tận nơi</t>
  </si>
  <si>
    <t>1. Mở trang đặt hàng.
2. Nhập thông tin địa chỉ, tên, số điện thoại
VD: 
Địa chỉ: Mỹ Hào, Hưng Yên
Tên: Trang
SĐT: 03596,95488
3. Chọn giao tận nơi 
VD: 
Địa chỉ: Đội 5, thôn Đào Đặng
Tỉnh/ thành: Hưng Yên
Quận/ huyện: Thành phố Hưng Yên
Phường/xã: Trung Nghĩa
Thành phố: Hưng Yên
Mã bưu chính: 10000
4. Chọn phương thức thanh toán
VD: Thanh toán khi giao hàng(COD)
5. Chọn mã giảm giá 
VD: Giảm ship 50%
6. Bấm "Hoàn tất đơn hàng".</t>
  </si>
  <si>
    <t>DH-11</t>
  </si>
  <si>
    <t>Nhập số điện thoại đặt hàng chứa ký tự đặc biệt, giao tận nơi (đã đăng nhập tài khoản)</t>
  </si>
  <si>
    <t>Kiểm tra chức năng đặt hàng khi nhập số điện thoại nhận hàng chứa ký tự đặc biệt khi giao hàng tận nơi</t>
  </si>
  <si>
    <t>1. Mở trang đặt hàng.
2. Nhập thông tin địa chỉ, tên, số điện thoại
VD: 
Địa chỉ: Mỹ Hào, Hưng Yên
Tên: Trang
SĐT: 03596@95488
3. Chọn giao tận nơi 
VD: 
Địa chỉ: Đội 5, thôn Đào Đặng
Tỉnh/ thành: Hưng Yên
Quận/ huyện: Thành phố Hưng Yên
Phường/xã: Trung Nghĩa
Thành phố: Hưng Yên
Mã bưu chính: 10000
4. Chọn phương thức thanh toán
VD: Thanh toán khi giao hàng(COD)
5. Chọn mã giảm giá 
VD: Giảm ship 50%
6. Bấm "Hoàn tất đơn hàng".</t>
  </si>
  <si>
    <t>DH-12</t>
  </si>
  <si>
    <t>Nhập số điện thoại đặt hàng chứa chữ cái, giao tận nơi (đã đăng nhập tài khoản)</t>
  </si>
  <si>
    <t>Kiểm tra chức năng đặt hàng khi nhập số điện thoại nhận hàng chứa chữ cái khi giao hàng tận nơi</t>
  </si>
  <si>
    <t>1. Mở trang đặt hàng.
2. Nhập thông tin địa chỉ, tên, số điện thoại
VD: 
Địa chỉ: Mỹ Hào, Hưng Yên
Tên: Trang
SĐT: 03596a95488
3. Chọn giao tận nơi 
VD: 
Địa chỉ: Đội 5, thôn Đào Đặng
Tỉnh/ thành: Hưng Yên
Quận/ huyện: Thành phố Hưng Yên
Phường/xã: Trung Nghĩa
Thành phố: Hưng Yên
Mã bưu chính: 10000
4. Chọn phương thức thanh toán
VD: Thanh toán khi giao hàng(COD)
5. Chọn mã giảm giá 
VD: Giảm ship 50%
6. Bấm "Hoàn tất đơn hàng".</t>
  </si>
  <si>
    <t>DH-13</t>
  </si>
  <si>
    <t>Bỏ trống số điện thoại đặt hàng giao tận nơi (đã đăng nhập tài khoản)</t>
  </si>
  <si>
    <t>Kiểm tra chức năng đặt hàng khi bỏ trống trường số điện thoại</t>
  </si>
  <si>
    <t>1. Mở trang đặt hàng.
2. Nhập thông tin địa chỉ, tên, số điện thoại
VD: 
Địa chỉ: Mỹ Hào, Hưng Yên
Tên: Trang
SĐT: 
3. Chọn giao tận nơi 
VD: 
Địa chỉ: Đội 5, thôn Đào Đặng
Tỉnh/ thành: Hưng Yên
Quận/ huyện: Thành phố Hưng Yên
Phường/xã: Trung Nghĩa
Thành phố: Hưng Yên
Mã bưu chính: 10000
4. Chọn phương thức thanh toán
VD: Thanh toán khi giao hàng(COD)
5. Chọn mã giảm giá 
VD: Giảm ship 50%
6. Bấm "Hoàn tất đơn hàng".</t>
  </si>
  <si>
    <t>Thông báo hãy điền số điện thoại nhận hàng</t>
  </si>
  <si>
    <t>DH-14</t>
  </si>
  <si>
    <t>Nhập email đặt hàng giao tận nơi với email thiếu @gmail.com (chưa đăng nhập tài khoản)</t>
  </si>
  <si>
    <t>Kiểm tra chức năng đặt hàng khi email thiếu đường @gmail.com</t>
  </si>
  <si>
    <t>1. Mở trang đặt hàng.
2. Nhập thông tin Họ và tên, email, số điện thoại
VD:
Họ và tên: Phạm Trang
Email: trang
SĐT: 0359695488
3. Chọn giao tận nơi 
VD: 
Địa chỉ: Đội 5, thôn Đào Đặng
Tỉnh/ thành: Hưng Yên
Quận/ huyện: Thành phố Hưng Yên
Phường/xã: Trung Nghĩa
Thành phố: Hưng Yên
Mã bưu chính: 10000
4. Chọn phương thức thanh toán
VD: Thanh toán khi giao hàng(COD)
5. Chọn mã giảm giá 
VD: Giảm ship 50%
6. Bấm "Hoàn tất đơn hàng".</t>
  </si>
  <si>
    <t>Thông báo email không đúng định dạng</t>
  </si>
  <si>
    <t>DH-15</t>
  </si>
  <si>
    <t>Nhập email đặt hàng giao tận nơi với email thiếu dấu . (chưa đăng nhập tài khoản)</t>
  </si>
  <si>
    <t>Kiểm tra chức năng đặt hàng khi email thiếu dấu .</t>
  </si>
  <si>
    <t>1. Mở trang đặt hàng.
2. Nhập thông tin Họ và tên, email, số điện thoại
VD:
Họ và tên: Phạm Trang
Email: trang@gmailcom
SĐT: 0359695488
3. Chọn giao tận nơi 
VD: 
Địa chỉ: Đội 5, thôn Đào Đặng
Tỉnh/ thành: Hưng Yên
Quận/ huyện: Thành phố Hưng Yên
Phường/xã: Trung Nghĩa
Thành phố: Hưng Yên
Mã bưu chính: 10000
4. Chọn phương thức thanh toán
VD: Thanh toán khi giao hàng(COD)
5. Chọn mã giảm giá 
VD: Giảm ship 50%
6. Bấm "Hoàn tất đơn hàng".</t>
  </si>
  <si>
    <t>DH-16</t>
  </si>
  <si>
    <t>Nhập email đặt hàng giao tận nơi với email chỉ có @gmail.com (chưa đăng nhập tài khoản)</t>
  </si>
  <si>
    <t>Kiểm tra chức năng đặt hàng khi email chỉ có @gmail.com</t>
  </si>
  <si>
    <t>1. Mở trang đặt hàng.
2. Nhập thông tin Họ và tên, email, số điện thoại
VD:
Họ và tên: Phạm Trang
Email: @gmailcom
SĐT: 0359695488
3. Chọn giao tận nơi 
VD: 
Địa chỉ: Đội 5, thôn Đào Đặng
Tỉnh/ thành: Hưng Yên
Quận/ huyện: Thành phố Hưng Yên
Phường/xã: Trung Nghĩa
Thành phố: Hưng Yên
Mã bưu chính: 10000
4. Chọn phương thức thanh toán
VD: Thanh toán khi giao hàng(COD)
5. Chọn mã giảm giá 
VD: Giảm ship 50%
6. Bấm "Hoàn tất đơn hàng".</t>
  </si>
  <si>
    <t>DH-17</t>
  </si>
  <si>
    <t>Nhập số điện thoại đặt hàng giao tận nơi chứa 11 số (chưa đăng nhập tài khoản)</t>
  </si>
  <si>
    <t>Kiểm tra chức năng đặt hàng khi số điện thoại chứa 11 số</t>
  </si>
  <si>
    <t>1. Mở trang đặt hàng.
2. Nhập thông tin Họ và tên, email, số điện thoại
VD:
Họ và tên: Phạm Trang
Email: trang@gmail.com
SĐT: 03596954888 (11 số)
3. Chọn giao tận nơi 
VD: 
Địa chỉ: Đội 5, thôn Đào Đặng
Tỉnh/ thành: Hưng Yên
Quận/ huyện: Thành phố Hưng Yên
Phường/xã: Trung Nghĩa
Thành phố: Hưng Yên
Mã bưu chính: 10000
4. Chọn phương thức thanh toán
VD: Thanh toán khi giao hàng(COD)
5. Chọn mã giảm giá 
VD: Giảm ship 50%
6. Bấm "Hoàn tất đơn hàng".</t>
  </si>
  <si>
    <t>DH-18</t>
  </si>
  <si>
    <t>Nhập số điện thoại đặt hàng giao tận nơi chứa ký tự đặc biệt (chưa đăng nhập tài khoản)</t>
  </si>
  <si>
    <t>Kiểm tra chức năng đặt hàng khi số điện thoại chứa ký tự đặc biệt</t>
  </si>
  <si>
    <t>1. Mở trang đặt hàng.
2. Nhập thông tin Họ và tên, email, số điện thoại
VD:
Họ và tên: Phạm Trang
Email: trang@gmail.com
SĐT: 0359695488@
3. Chọn giao tận nơi 
VD: 
Địa chỉ: Đội 5, thôn Đào Đặng
Tỉnh/ thành: Hưng Yên
Quận/ huyện: Thành phố Hưng Yên
Phường/xã: Trung Nghĩa
Thành phố: Hưng Yên
Mã bưu chính: 10000
4. Chọn phương thức thanh toán
VD: Thanh toán khi giao hàng(COD)
5. Chọn mã giảm giá 
VD: Giảm ship 50%
6. Bấm "Hoàn tất đơn hàng".</t>
  </si>
  <si>
    <t>DH-19</t>
  </si>
  <si>
    <t>Nhập số điện thoại đặt hàng giao tận nơi chứa số thập phân (chưa đăng nhập tài khoản)</t>
  </si>
  <si>
    <t>Kiểm tra chức năng đặt hàng khi số điện thoại chứa số thập phân</t>
  </si>
  <si>
    <t>1. Mở trang đặt hàng.
2. Nhập thông tin Họ và tên, email, số điện thoại
VD:
Họ và tên: Phạm Trang
Email: trang@gmail.com
SĐT: 03596,95488
3. Chọn giao tận nơi 
VD: 
Địa chỉ: Đội 5, thôn Đào Đặng
Tỉnh/ thành: Hưng Yên
Quận/ huyện: Thành phố Hưng Yên
Phường/xã: Trung Nghĩa
Thành phố: Hưng Yên
Mã bưu chính: 10000
4. Chọn phương thức thanh toán
VD: Thanh toán khi giao hàng(COD)
5. Chọn mã giảm giá 
VD: Giảm ship 50%
6. Bấm "Hoàn tất đơn hàng".</t>
  </si>
  <si>
    <t>DH-20</t>
  </si>
  <si>
    <t>Nhập số điện thoại đặt hàng giao tận nơi chứa chữ cái (chưa đăng nhập tài khoản)</t>
  </si>
  <si>
    <t>Kiểm tra chức năng đặt hàng khi số điện thoại chứa chữ cái</t>
  </si>
  <si>
    <t>1. Mở trang đặt hàng.
2. Nhập thông tin Họ và tên, email, số điện thoại
VD:
Họ và tên: Phạm Trang
Email: trang@gmail.com
SĐT: 03596a95488
3. Chọn giao tận nơi 
VD: 
Địa chỉ: Đội 5, thôn Đào Đặng
Tỉnh/ thành: Hưng Yên
Quận/ huyện: Thành phố Hưng Yên
Phường/xã: Trung Nghĩa
Thành phố: Hưng Yên
Mã bưu chính: 10000
4. Chọn phương thức thanh toán
VD: Thanh toán khi giao hàng(COD)
5. Chọn mã giảm giá 
VD: Giảm ship 50%
6. Bấm "Hoàn tất đơn hàng".</t>
  </si>
  <si>
    <t>DH-21</t>
  </si>
  <si>
    <t>Nhập số điện thoại đặt hàng giao tận nơi chứa 1 số (chưa đăng nhập tài khoản)</t>
  </si>
  <si>
    <t>Kiểm tra chức năng đặt hàng khi số điện thoại chứa 1 số</t>
  </si>
  <si>
    <t>1. Mở trang đặt hàng.
2. Nhập thông tin Họ và tên, email, số điện thoại
VD:
Họ và tên: Phạm Trang
Email: trang@gmail.com
SĐT: 2
3. Chọn giao tận nơi 
VD: 
Địa chỉ: Đội 5, thôn Đào Đặng
Tỉnh/ thành: Hưng Yên
Quận/ huyện: Thành phố Hưng Yên
Phường/xã: Trung Nghĩa
Thành phố: Hưng Yên
Mã bưu chính: 10000
4. Chọn phương thức thanh toán
VD: Thanh toán khi giao hàng(COD)
5. Chọn mã giảm giá 
VD: Giảm ship 50%
6. Bấm "Hoàn tất đơn hàng".</t>
  </si>
  <si>
    <t>DH-22</t>
  </si>
  <si>
    <t>Bỏ trống email hoặc số điện thoại hoặc cả 2 trường đặt hàng giao tận nơi (chưa đăng nhập tài khoản)</t>
  </si>
  <si>
    <t xml:space="preserve">Kiểm tra chức năng đặt hàng khi bỏ trống email hoặc số điện thoại </t>
  </si>
  <si>
    <t>1. Mở trang đặt hàng.
2. Nhập thông tin Họ và tên, email, số điện thoại
VD:
Họ và tên: Phạm Trang
Email: 
SĐT: 
3. Chọn giao tận nơi 
VD: 
Địa chỉ: Đội 5, thôn Đào Đặng
Tỉnh/ thành: Hưng Yên
Quận/ huyện: Thành phố Hưng Yên
Phường/xã: Trung Nghĩa
Thành phố: Hưng Yên
Mã bưu chính: 10000
4. Chọn phương thức thanh toán
VD: Thanh toán khi giao hàng(COD)
5. Chọn mã giảm giá 
VD: Giảm ship 50%
6. Bấm "Hoàn tất đơn hàng".</t>
  </si>
  <si>
    <t>Thông báo vui lòng điền đầy đủ thông tin</t>
  </si>
  <si>
    <t>DH-23</t>
  </si>
  <si>
    <t>Bỏ trống địa chỉ nhận hàng (đã đăng nhập)</t>
  </si>
  <si>
    <t>Kiểm tra chức năng đặt hàng khi bỏ trống địa chỉ nhận hàng</t>
  </si>
  <si>
    <t>1. Mở trang đặt hàng.
2. Nhập thông tin địa chỉ, tên, số điện thoại
VD: 
Địa chỉ: Mỹ Hào, Hưng Yên
Tên: Trang
SĐT: 0359695488
3. Chọn giao tận nơi 
VD: 
Địa chỉ: 
Tỉnh/ thành: 
Quận/ huyện: 
Phường/xã: 
Thành phố: 
Mã bưu chính: 10000
4. Chọn phương thức thanh toán
VD: Thanh toán khi giao hàng(COD)
5. Chọn mã giảm giá 
VD: Giảm ship 50%
6. Bấm "Hoàn tất đơn hàng".</t>
  </si>
  <si>
    <t>Thông báo vui lòng điền địa chỉ nhận hàng</t>
  </si>
  <si>
    <t>DH-24</t>
  </si>
  <si>
    <t>Bỏ trống địa chỉ nhận hàng (chưa đăng nhập)</t>
  </si>
  <si>
    <t>1. Mở trang đặt hàng.
2. Nhập thông tin Họ và tên, email, số điện thoại
VD:
Họ và tên: Phạm Trang
Email: trang@gmail.com
SĐT: 0359695488
3. Chọn giao tận nơi 
VD: 
Địa chỉ: 
Tỉnh/ thành: 
Quận/ huyện: 
Phường/xã: 
Thành phố:
Mã bưu chính: 10000
4. Chọn phương thức thanh toán
VD: Thanh toán khi giao hàng(COD)
5. Chọn mã giảm giá 
VD: Giảm ship 50%
6. Bấm "Hoàn tất đơn hàng".</t>
  </si>
  <si>
    <t>DH-25</t>
  </si>
  <si>
    <t>Bỏ trống mã bưu chính</t>
  </si>
  <si>
    <t>Kiểm tra chức năng đặt hàng khi bỏ trống mã bưu chính</t>
  </si>
  <si>
    <t>Người dùng đã đăng nhập tài khoản hoặc chưa đăng nhập tài khoản
Trang đặt hàng hiển thị, người dùng chưa nhập thông tin</t>
  </si>
  <si>
    <t>1. Mở trang đặt hàng.
2. Nhập thông tin Họ và tên, email, số điện thoại
VD:
Họ và tên: Phạm Trang
Email: trang@gmail.com
SĐT: 0359695488
3. Chọn giao tận nơi 
VD: 
Địa chỉ: Đội 5, thôn Đào Đặng
Tỉnh/ thành: Hưng Yên
Quận/ huyện: Thành phố Hưng Yên
Phường/xã: Trung Nghĩa
Thành phố: Hưng Yên
Mã bưu chính: 
4. Chọn phương thức thanh toán
VD: Thanh toán khi giao hàng(COD)
5. Chọn mã giảm giá 
VD: Giảm ship 50%
6. Bấm "Hoàn tất đơn hàng".</t>
  </si>
  <si>
    <t>Thông báo vui lòng điền mã bưu chính</t>
  </si>
  <si>
    <t>DH-26</t>
  </si>
  <si>
    <t>Bỏ trống mã giảm giá</t>
  </si>
  <si>
    <t>Kiểm tra chức năng đặt hàng khi bỏ trống mã giảm giá</t>
  </si>
  <si>
    <t>1. Mở trang đặt hàng.
2. Nhập thông tin địa chỉ, tên, số điện thoại
VD:
Địa chỉ: Mỹ Hào, Hưng Yên
Tên: Thu Trang
SĐT: 0359695488
3. Chọn giao tận nơi 
VD: 
Địa chỉ: Đội 5, thôn Đào Đặng
Tỉnh/ thành: Hưng Yên
Quận/ huyện: Thành phố Hưng Yên
Phường/xã: Trung Nghĩa
Thành phố: Hưng Yên
Mã bưu chính: 10000
4. Chọn phương thức thanh toán
VD: Thanh toán khi giao hàng(COD)
5. Bấm "Hoàn tất đơn hàng".</t>
  </si>
  <si>
    <t>DGCH-1</t>
  </si>
  <si>
    <t>Nhập thông tin hợp lệ và gửi đánh giá</t>
  </si>
  <si>
    <t>Kiểm tra form chấp nhận thông tin hợp lệ</t>
  </si>
  <si>
    <t>Truy cập form đánh giá</t>
  </si>
  <si>
    <t>1. Nhập đầy đủ các trường thông tin hợp lệ
2. Nhấn nút "Gửi đánh giá"</t>
  </si>
  <si>
    <t>Đánh giá được gửi thành công, hiển thị thông báo "Đánh giá của bạn đã được gửi".</t>
  </si>
  <si>
    <t>DGCH-2</t>
  </si>
  <si>
    <t>Để trống trường "Tên của bạn"</t>
  </si>
  <si>
    <t>Kiểm tra xử lý khi thiếu thông tin bắt buộc</t>
  </si>
  <si>
    <t>1. Để trống trường "Tên của bạn"
2. Nhập các thông tin khác hợp lệ
3. Nhấn nút "Gửi đánh giá"</t>
  </si>
  <si>
    <t>Hiển thị thông báo lỗi "Trường này là bắt buộc".</t>
  </si>
  <si>
    <t>DGCH-3</t>
  </si>
  <si>
    <t>Bỏ trống trường email</t>
  </si>
  <si>
    <t>Kiểm tra nhập trường email</t>
  </si>
  <si>
    <t>1.Bỏ trống trường email
2. Nhập các thông tin khác hợp lệ
3. Nhấn nút "Gửi đánh giá"</t>
  </si>
  <si>
    <t>DGCH-4</t>
  </si>
  <si>
    <t>Nhập email không hợp lệ (thiếu @gmail.com)</t>
  </si>
  <si>
    <t>Kiểm tra xác thực định dạng email (thiếu @gmail.com)</t>
  </si>
  <si>
    <t>1. Nhập email không hợp lệ (VD: "abc")
2. Nhập các thông tin khác hợp lệ
3. Nhấn nút "Gửi đánh giá"</t>
  </si>
  <si>
    <t>DGCH-5</t>
  </si>
  <si>
    <t>Nhập email không hợp lệ (thiếu @)</t>
  </si>
  <si>
    <t>Kiểm tra xác thực định dạng email (thiếu @)</t>
  </si>
  <si>
    <t>1. Nhập email không hợp lệ (VD: "abcgmail.com")
2. Nhập các thông tin khác hợp lệ
3. Nhấn nút "Gửi đánh giá"</t>
  </si>
  <si>
    <t>DGCH-6</t>
  </si>
  <si>
    <t>Nhập email không hợp lệ (thiếu .)</t>
  </si>
  <si>
    <t>Kiểm tra xác thực định dạng email (thiếu .)</t>
  </si>
  <si>
    <t>1. Nhập email không hợp lệ (VD: "abc@gmailcom")
2. Nhập các thông tin khác hợp lệ
3. Nhấn nút "Gửi đánh giá"</t>
  </si>
  <si>
    <t>DGCH-7</t>
  </si>
  <si>
    <t>Bỏ trống trường số điện thoại</t>
  </si>
  <si>
    <t xml:space="preserve">Kiểm tra nhập trường số điện thoại </t>
  </si>
  <si>
    <t>1.Bỏ trống trường số điện thoại
2. Nhập các thông tin khác hợp lệ
3. Nhấn nút "Gửi đánh giá"</t>
  </si>
  <si>
    <t>Hiển thị thông báo lỗi "Số điện thoại không hợp lệ".</t>
  </si>
  <si>
    <t>DGCH-8</t>
  </si>
  <si>
    <t>Nhập số điện thoại không hợp lệ ( 11 số)</t>
  </si>
  <si>
    <t>Kiểm tra xác thực định dạng số điện thoại (11 số)</t>
  </si>
  <si>
    <t>1. Nhập số điện thoại không hợp lệ (VD: 03596954889)
2. Nhập các thông tin khác hợp lệ
3. Nhấn nút "Gửi đánh giá"</t>
  </si>
  <si>
    <t>DGCH-9</t>
  </si>
  <si>
    <t>Nhập số điện thoại không hợp lệ ( 1 số)</t>
  </si>
  <si>
    <t>Kiểm tra xác thực định dạng số điện thoại (1 số)</t>
  </si>
  <si>
    <t>1. Nhập số điện thoại không hợp lệ (VD: 2)
2. Nhập các thông tin khác hợp lệ
3. Nhấn nút "Gửi đánh giá"</t>
  </si>
  <si>
    <t>DGCH-10</t>
  </si>
  <si>
    <t>Nhập số điện thoại không hợp lệ ( chứa số thập phân)</t>
  </si>
  <si>
    <t>Kiểm tra xác thực định dạng số điện thoại (chứa số thập phân)</t>
  </si>
  <si>
    <t>1. Nhập số điện thoại không hợp lệ (VD: 0350,695488)
2. Nhập các thông tin khác hợp lệ
3. Nhấn nút "Gửi đánh giá"</t>
  </si>
  <si>
    <t>DGCH-11</t>
  </si>
  <si>
    <t>Nhập số điện thoại không hợp lệ ( chứa ký tự đặc biệt)</t>
  </si>
  <si>
    <t>Kiểm tra xác thực định dạng số điện thoại (chứa ký tự đặc biệt)</t>
  </si>
  <si>
    <t>1. Nhập số điện thoại không hợp lệ (VD: 0350#695488)
2. Nhập các thông tin khác hợp lệ
3. Nhấn nút "Gửi đánh giá"</t>
  </si>
  <si>
    <t>DGCH-12</t>
  </si>
  <si>
    <t>Nhập số điện thoại không hợp lệ ( chứa chữ)</t>
  </si>
  <si>
    <t>Kiểm tra xác thực định dạng số điện thoại (chứa chữ)</t>
  </si>
  <si>
    <t>1. Nhập số điện thoại không hợp lệ (VD: 0350a695488)
2. Nhập các thông tin khác hợp lệ
3. Nhấn nút "Gửi đánh giá"</t>
  </si>
  <si>
    <t>DGCH-13</t>
  </si>
  <si>
    <t>Để trống trường "Mô tả"</t>
  </si>
  <si>
    <t>Kiểm tra xử lý khi thiếu mô tả</t>
  </si>
  <si>
    <t>1. Nhập các trường thông tin khác hợp lệ
2. Để trống trường "Mô tả"
3. Nhấn nút "Gửi đánh giá"</t>
  </si>
  <si>
    <t>DGCH-14</t>
  </si>
  <si>
    <t>Đính kèm file ảnh vượt quá 5MB</t>
  </si>
  <si>
    <t>Kiểm tra xử lý giới hạn kích thước file</t>
  </si>
  <si>
    <t>1. Đính kèm file ảnh có kích thước &gt; 5MB
2. Nhập các thông tin khác hợp lệ
3. Nhấn nút "Gửi đánh giá"</t>
  </si>
  <si>
    <t>Hiển thị thông báo lỗi "Kích thước file vượt quá giới hạn 5MB".</t>
  </si>
  <si>
    <t>DGCH-15</t>
  </si>
  <si>
    <t>Đính kèm quá 5 hình ảnh</t>
  </si>
  <si>
    <t>Kiểm tra xử lý giới hạn số lượng ảnh</t>
  </si>
  <si>
    <t>1. Đính kèm hơn 5 hình ảnh
2. Nhập các thông tin khác hợp lệ
3. Nhấn nút "Gửi đánh giá"</t>
  </si>
  <si>
    <t>Hiển thị thông báo lỗi "Chỉ được phép tải lên tối đa 5 hình ảnh".</t>
  </si>
  <si>
    <t>DGCH-16</t>
  </si>
  <si>
    <t>Nhập URL video không hợp lệ</t>
  </si>
  <si>
    <t>Kiểm tra xác thực định dạng URL video</t>
  </si>
  <si>
    <t>1. Nhập URL không hợp lệ (VD: "www.video")
2. Nhập các thông tin khác hợp lệ
3. Nhấn nút "Gửi đánh giá"</t>
  </si>
  <si>
    <t>Hiển thị thông báo lỗi "URL video không hợp lệ".</t>
  </si>
  <si>
    <t>DGCH-17</t>
  </si>
  <si>
    <t>Nhập thông tin hợp lệ và gửi câu hỏi</t>
  </si>
  <si>
    <t>Truy cập form đặt câu hỏi</t>
  </si>
  <si>
    <t>1. Nhập đầy đủ các trường thông tin hợp lệ
2. Nhấn nút "Gửi câu hỏi"</t>
  </si>
  <si>
    <t>Câu hỏi được gửi thành công, hiển thị thông báo "Câu hỏi của bạn đã được gửi".</t>
  </si>
  <si>
    <t>DGCH-18</t>
  </si>
  <si>
    <t>1. Để trống trường "Tên của bạn"
2. Nhập các thông tin khác hợp lệ
3. Nhấn nút "Gửi câu hỏi"</t>
  </si>
  <si>
    <t>DGCH-19</t>
  </si>
  <si>
    <t>1.Bỏ trống trường email
2. Nhập các thông tin khác hợp lệ
3. Nhấn nút "Gửi câu hỏi"</t>
  </si>
  <si>
    <t>DGCH-20</t>
  </si>
  <si>
    <t>1. Nhập email không hợp lệ (VD: "abc")
2. Nhập các thông tin khác hợp lệ
3. Nhấn nút "Gửi câu hỏi"</t>
  </si>
  <si>
    <t>DGCH-21</t>
  </si>
  <si>
    <t>1. Nhập email không hợp lệ (VD: "abcgmail.com")
2. Nhập các thông tin khác hợp lệ
3. Nhấn nút "Gửi câu hỏi"</t>
  </si>
  <si>
    <t>DGCH-22</t>
  </si>
  <si>
    <t>1. Nhập email không hợp lệ (VD: "abc@gmailcom")
2. Nhập các thông tin khác hợp lệ
3. Nhấn nút "Gửi câu hỏi"</t>
  </si>
  <si>
    <t>DGCH-23</t>
  </si>
  <si>
    <t>1.Bỏ trống trường số điện thoại
2. Nhập các thông tin khác hợp lệ
3. Nhấn nút "Gửi câu hỏi"</t>
  </si>
  <si>
    <t>DGCH-24</t>
  </si>
  <si>
    <t>1. Nhập số điện thoại không hợp lệ (VD: 03596954889)
2. Nhập các thông tin khác hợp lệ
3. Nhấn nút "Gửi câu hỏi"</t>
  </si>
  <si>
    <t>DGCH-25</t>
  </si>
  <si>
    <t>1. Nhập số điện thoại không hợp lệ (VD: 2)
2. Nhập các thông tin khác hợp lệ
3. Nhấn nút "Gửi câu hỏi"</t>
  </si>
  <si>
    <t>DGCH-26</t>
  </si>
  <si>
    <t>1. Nhập số điện thoại không hợp lệ (VD: 0350,695488)
2. Nhập các thông tin khác hợp lệ
3. Nhấn nút "Gửi câu hỏi"</t>
  </si>
  <si>
    <t>DGCH-27</t>
  </si>
  <si>
    <t>Nhập số điện thoại không hợp lệ (chứa ký tự đặc biệt)</t>
  </si>
  <si>
    <t>1. Nhập số điện thoại không hợp lệ (VD: 0350#695488)
2. Nhập các thông tin khác hợp lệ
3. Nhấn nút "Gửi câu hỏi"</t>
  </si>
  <si>
    <t>DGCH-28</t>
  </si>
  <si>
    <t>Nhập số điện thoại không hợp lệ (chứa chữ cái)</t>
  </si>
  <si>
    <t>Kiểm tra xác thực định dạng số điện thoại (chứa chữ cái)</t>
  </si>
  <si>
    <t>1. Nhập số điện thoại không hợp lệ (VD: 0350a695488)
2. Nhập các thông tin khác hợp lệ
3. Nhấn nút "Gửi câu hỏi"</t>
  </si>
  <si>
    <t>DGCH-29</t>
  </si>
  <si>
    <t>Gửi form khi không nhập gì</t>
  </si>
  <si>
    <t>Kiểm tra xử lý khi toàn bộ form để trống</t>
  </si>
  <si>
    <t>1. Không nhập bất kỳ thông tin nào 
2. Nhấn nút "Gửi câu hỏi"</t>
  </si>
  <si>
    <t>Hiển thị thông báo lỗi "Bạn cần nhập đầy đủ thông tin".</t>
  </si>
  <si>
    <t>DGCH-30</t>
  </si>
  <si>
    <t>Nhập chuỗi quá dài vào "Mô tả"</t>
  </si>
  <si>
    <t>Kiểm tra giới hạn độ dài của mô tả</t>
  </si>
  <si>
    <t>1. Nhập chuỗi vượt quá giới hạn ký tự (VD: 1000 ký tự)
2. Nhấn nút "Gửi câu hỏi"</t>
  </si>
  <si>
    <t>Hiển thị thông báo lỗi "Mô tả không được vượt quá 512 ký tự".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</si>
</sst>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1"/>
      <color theme="1"/>
      <name val="Calibri"/>
      <charset val="134"/>
      <scheme val="minor"/>
    </font>
    <font>
      <sz val="13"/>
      <name val="Times New Roman"/>
      <charset val="134"/>
    </font>
    <font>
      <sz val="13"/>
      <color theme="1"/>
      <name val="Times New Roman"/>
      <charset val="134"/>
    </font>
    <font>
      <sz val="13"/>
      <color theme="1"/>
      <name val="Times New Roman"/>
      <charset val="134"/>
    </font>
    <font>
      <b/>
      <u/>
      <sz val="13"/>
      <color indexed="12"/>
      <name val="Times New Roman"/>
      <charset val="134"/>
    </font>
    <font>
      <sz val="13"/>
      <name val="Times New Roman"/>
      <charset val="134"/>
    </font>
    <font>
      <b/>
      <sz val="13"/>
      <name val="Times New Roman"/>
      <charset val="134"/>
    </font>
    <font>
      <b/>
      <sz val="13"/>
      <color theme="1"/>
      <name val="Times New Roman"/>
      <charset val="134"/>
    </font>
    <font>
      <b/>
      <sz val="13"/>
      <color theme="1"/>
      <name val="Times New Roman"/>
      <charset val="134"/>
    </font>
    <font>
      <b/>
      <sz val="13"/>
      <color rgb="FF000000"/>
      <name val="Times New Roman"/>
      <charset val="134"/>
    </font>
    <font>
      <b/>
      <sz val="13"/>
      <name val="Times New Roman"/>
      <charset val="134"/>
    </font>
    <font>
      <b/>
      <u/>
      <sz val="13"/>
      <color indexed="12"/>
      <name val="Times New Roman"/>
      <charset val="134"/>
    </font>
    <font>
      <b/>
      <sz val="13"/>
      <color rgb="FF000000"/>
      <name val="Times New Roman"/>
      <charset val="134"/>
    </font>
    <font>
      <sz val="12"/>
      <color theme="1"/>
      <name val="Times New Roman"/>
      <charset val="134"/>
    </font>
    <font>
      <b/>
      <sz val="11"/>
      <color theme="1"/>
      <name val="Times New Roman"/>
      <charset val="134"/>
    </font>
    <font>
      <sz val="11"/>
      <color theme="1"/>
      <name val="Times New Roman"/>
      <charset val="134"/>
    </font>
    <font>
      <u/>
      <sz val="11"/>
      <color theme="10"/>
      <name val="Calibri"/>
      <charset val="134"/>
      <scheme val="minor"/>
    </font>
    <font>
      <sz val="11"/>
      <name val="ＭＳ Ｐゴシック"/>
      <charset val="128"/>
    </font>
    <font>
      <sz val="11"/>
      <color theme="1"/>
      <name val="Calibri"/>
      <charset val="134"/>
      <scheme val="minor"/>
    </font>
    <font>
      <b/>
      <sz val="13"/>
      <color theme="1"/>
      <name val="Times New Roman"/>
      <family val="1"/>
    </font>
  </fonts>
  <fills count="14">
    <fill>
      <patternFill patternType="none"/>
    </fill>
    <fill>
      <patternFill patternType="gray125"/>
    </fill>
    <fill>
      <patternFill patternType="solid">
        <fgColor theme="0" tint="-4.9989318521683403E-2"/>
        <bgColor indexed="55"/>
      </patternFill>
    </fill>
    <fill>
      <patternFill patternType="solid">
        <fgColor theme="0"/>
        <bgColor indexed="55"/>
      </patternFill>
    </fill>
    <fill>
      <patternFill patternType="solid">
        <fgColor theme="8" tint="0.39991454817346722"/>
        <bgColor indexed="64"/>
      </patternFill>
    </fill>
    <fill>
      <patternFill patternType="solid">
        <fgColor theme="9" tint="0.59999389629810485"/>
        <bgColor indexed="64"/>
      </patternFill>
    </fill>
    <fill>
      <patternFill patternType="solid">
        <fgColor theme="8" tint="0.39988402966399123"/>
        <bgColor indexed="64"/>
      </patternFill>
    </fill>
    <fill>
      <patternFill patternType="solid">
        <fgColor theme="9" tint="0.39994506668294322"/>
        <bgColor indexed="64"/>
      </patternFill>
    </fill>
    <fill>
      <patternFill patternType="solid">
        <fgColor rgb="FFFF8481"/>
        <bgColor indexed="64"/>
      </patternFill>
    </fill>
    <fill>
      <patternFill patternType="solid">
        <fgColor theme="8" tint="0.39994506668294322"/>
        <bgColor indexed="64"/>
      </patternFill>
    </fill>
    <fill>
      <patternFill patternType="solid">
        <fgColor theme="8" tint="0.39997558519241921"/>
        <bgColor indexed="64"/>
      </patternFill>
    </fill>
    <fill>
      <patternFill patternType="solid">
        <fgColor theme="4"/>
        <bgColor indexed="64"/>
      </patternFill>
    </fill>
    <fill>
      <patternFill patternType="solid">
        <fgColor theme="0"/>
        <bgColor indexed="64"/>
      </patternFill>
    </fill>
    <fill>
      <patternFill patternType="solid">
        <fgColor theme="9" tint="0.39997558519241921"/>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top/>
      <bottom/>
      <diagonal/>
    </border>
    <border>
      <left/>
      <right style="thin">
        <color auto="1"/>
      </right>
      <top style="thin">
        <color auto="1"/>
      </top>
      <bottom style="thin">
        <color auto="1"/>
      </bottom>
      <diagonal/>
    </border>
  </borders>
  <cellStyleXfs count="4">
    <xf numFmtId="0" fontId="0" fillId="0" borderId="0">
      <alignment vertical="center"/>
    </xf>
    <xf numFmtId="9" fontId="18"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cellStyleXfs>
  <cellXfs count="126">
    <xf numFmtId="0" fontId="0" fillId="0" borderId="0" xfId="0">
      <alignment vertical="center"/>
    </xf>
    <xf numFmtId="0" fontId="1" fillId="0" borderId="0" xfId="0" applyFont="1" applyAlignment="1"/>
    <xf numFmtId="0" fontId="2" fillId="0" borderId="0" xfId="0" applyFont="1">
      <alignment vertical="center"/>
    </xf>
    <xf numFmtId="0" fontId="0" fillId="0" borderId="0" xfId="0" applyAlignment="1">
      <alignment horizontal="center" vertical="center"/>
    </xf>
    <xf numFmtId="0" fontId="3" fillId="0" borderId="0" xfId="0" applyFont="1" applyAlignment="1">
      <alignment horizontal="center" vertical="center"/>
    </xf>
    <xf numFmtId="0" fontId="2" fillId="0" borderId="0" xfId="0" applyFont="1" applyAlignment="1">
      <alignment horizontal="left" vertical="center" wrapText="1"/>
    </xf>
    <xf numFmtId="0" fontId="4" fillId="2" borderId="1" xfId="2"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5" fillId="0" borderId="0" xfId="0" applyFont="1" applyAlignment="1">
      <alignment horizontal="center" vertical="center"/>
    </xf>
    <xf numFmtId="0" fontId="6" fillId="2" borderId="1" xfId="3" applyFont="1" applyFill="1" applyBorder="1" applyAlignment="1">
      <alignment horizontal="left" vertical="top" wrapText="1"/>
    </xf>
    <xf numFmtId="0" fontId="1" fillId="2" borderId="1" xfId="3" applyFont="1" applyFill="1" applyBorder="1" applyAlignment="1">
      <alignment horizontal="left" vertical="top" wrapText="1"/>
    </xf>
    <xf numFmtId="2" fontId="1" fillId="2" borderId="1" xfId="0" applyNumberFormat="1" applyFont="1" applyFill="1" applyBorder="1" applyAlignment="1">
      <alignment vertical="top" wrapText="1"/>
    </xf>
    <xf numFmtId="2" fontId="1" fillId="3" borderId="1" xfId="0" applyNumberFormat="1" applyFont="1" applyFill="1" applyBorder="1" applyAlignment="1">
      <alignment vertical="top" wrapText="1"/>
    </xf>
    <xf numFmtId="0" fontId="7"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2" fillId="0" borderId="1" xfId="0" applyFont="1" applyBorder="1" applyAlignment="1">
      <alignment vertical="center" wrapText="1"/>
    </xf>
    <xf numFmtId="0" fontId="3" fillId="5" borderId="1"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2" xfId="0" applyFont="1" applyFill="1" applyBorder="1" applyAlignment="1">
      <alignment horizontal="center" vertical="center"/>
    </xf>
    <xf numFmtId="0" fontId="3" fillId="0" borderId="1" xfId="0" applyFont="1" applyBorder="1" applyAlignment="1">
      <alignment vertical="center" wrapText="1"/>
    </xf>
    <xf numFmtId="0" fontId="7" fillId="6"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0" fillId="0" borderId="2" xfId="0" applyBorder="1"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wrapText="1"/>
    </xf>
    <xf numFmtId="0" fontId="9" fillId="4" borderId="1" xfId="0" applyFont="1" applyFill="1" applyBorder="1" applyAlignment="1">
      <alignment horizontal="center" vertical="center"/>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2" fillId="5"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0" fillId="0" borderId="1" xfId="0" applyBorder="1" applyAlignment="1">
      <alignment horizontal="center" vertical="center"/>
    </xf>
    <xf numFmtId="0" fontId="9" fillId="4" borderId="0" xfId="0" applyFont="1" applyFill="1" applyAlignment="1">
      <alignment horizontal="center" vertical="center"/>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1" fillId="0" borderId="0" xfId="0" applyFont="1" applyAlignment="1">
      <alignment horizontal="center"/>
    </xf>
    <xf numFmtId="0" fontId="10" fillId="9"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lignment vertical="center"/>
    </xf>
    <xf numFmtId="0" fontId="5" fillId="0" borderId="0" xfId="0" applyFont="1" applyAlignment="1"/>
    <xf numFmtId="0" fontId="3" fillId="0" borderId="0" xfId="0" applyFont="1">
      <alignment vertical="center"/>
    </xf>
    <xf numFmtId="0" fontId="3" fillId="0" borderId="0" xfId="0" applyFont="1" applyAlignment="1">
      <alignment vertical="center" wrapText="1"/>
    </xf>
    <xf numFmtId="0" fontId="11" fillId="2" borderId="1" xfId="2" applyFont="1" applyFill="1" applyBorder="1" applyAlignment="1">
      <alignment horizontal="left" vertical="top" wrapText="1"/>
    </xf>
    <xf numFmtId="0" fontId="5" fillId="2" borderId="1" xfId="0" applyFont="1" applyFill="1" applyBorder="1" applyAlignment="1">
      <alignment horizontal="left" vertical="top" wrapText="1"/>
    </xf>
    <xf numFmtId="0" fontId="5" fillId="2" borderId="1" xfId="0" applyFont="1" applyFill="1" applyBorder="1" applyAlignment="1">
      <alignment vertical="top" wrapText="1"/>
    </xf>
    <xf numFmtId="0" fontId="5" fillId="3" borderId="1" xfId="0" applyFont="1" applyFill="1" applyBorder="1" applyAlignment="1">
      <alignment vertical="top" wrapText="1"/>
    </xf>
    <xf numFmtId="0" fontId="10" fillId="2" borderId="1" xfId="3" applyFont="1" applyFill="1" applyBorder="1" applyAlignment="1">
      <alignment horizontal="left" vertical="top" wrapText="1"/>
    </xf>
    <xf numFmtId="0" fontId="5" fillId="2" borderId="1" xfId="3" applyFont="1" applyFill="1" applyBorder="1" applyAlignment="1">
      <alignment horizontal="left" vertical="top" wrapText="1"/>
    </xf>
    <xf numFmtId="2" fontId="5" fillId="2" borderId="1" xfId="0" applyNumberFormat="1" applyFont="1" applyFill="1" applyBorder="1" applyAlignment="1">
      <alignment vertical="top" wrapText="1"/>
    </xf>
    <xf numFmtId="2" fontId="5" fillId="3" borderId="1" xfId="0" applyNumberFormat="1" applyFont="1" applyFill="1" applyBorder="1" applyAlignment="1">
      <alignment vertical="top" wrapText="1"/>
    </xf>
    <xf numFmtId="0" fontId="8" fillId="6" borderId="1"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0" xfId="0" applyFont="1" applyAlignment="1">
      <alignment horizontal="center" vertical="center" wrapText="1"/>
    </xf>
    <xf numFmtId="0" fontId="11" fillId="2" borderId="1" xfId="2" applyFont="1" applyFill="1" applyBorder="1" applyAlignment="1">
      <alignment horizontal="center" vertical="top" wrapText="1"/>
    </xf>
    <xf numFmtId="0" fontId="5" fillId="0" borderId="0" xfId="0" applyFont="1" applyAlignment="1">
      <alignment horizontal="center"/>
    </xf>
    <xf numFmtId="0" fontId="10" fillId="2" borderId="1" xfId="3" applyFont="1" applyFill="1" applyBorder="1" applyAlignment="1">
      <alignment horizontal="center" vertical="top" wrapText="1"/>
    </xf>
    <xf numFmtId="0" fontId="12" fillId="4" borderId="0" xfId="0" applyFont="1" applyFill="1" applyAlignment="1">
      <alignment horizontal="center" vertical="center" wrapText="1"/>
    </xf>
    <xf numFmtId="0" fontId="8" fillId="6" borderId="2"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3" fillId="0" borderId="5" xfId="0" applyFont="1" applyBorder="1" applyAlignment="1">
      <alignment horizontal="left" vertical="center" wrapText="1"/>
    </xf>
    <xf numFmtId="0" fontId="3" fillId="5" borderId="5" xfId="0" applyFont="1" applyFill="1" applyBorder="1" applyAlignment="1">
      <alignment horizontal="center" vertical="center" wrapText="1"/>
    </xf>
    <xf numFmtId="0" fontId="3" fillId="0" borderId="2" xfId="0" applyFont="1" applyBorder="1" applyAlignment="1">
      <alignment vertical="center" wrapText="1"/>
    </xf>
    <xf numFmtId="0" fontId="3" fillId="0" borderId="0" xfId="0" applyFont="1" applyAlignment="1">
      <alignment horizontal="left" vertical="center"/>
    </xf>
    <xf numFmtId="0" fontId="8" fillId="4" borderId="1" xfId="0" applyFont="1" applyFill="1" applyBorder="1" applyAlignment="1">
      <alignment horizontal="center" vertical="center"/>
    </xf>
    <xf numFmtId="0" fontId="3" fillId="0" borderId="5" xfId="0" applyFont="1" applyBorder="1" applyAlignment="1">
      <alignment horizontal="center" vertical="center"/>
    </xf>
    <xf numFmtId="0" fontId="3" fillId="0" borderId="5" xfId="0" applyFont="1" applyBorder="1" applyAlignment="1">
      <alignment horizontal="center" vertical="center" wrapText="1"/>
    </xf>
    <xf numFmtId="0" fontId="13" fillId="0" borderId="1" xfId="0" applyFont="1" applyBorder="1" applyAlignment="1">
      <alignment vertical="center" wrapText="1"/>
    </xf>
    <xf numFmtId="0" fontId="7" fillId="10" borderId="1" xfId="0" applyFont="1" applyFill="1" applyBorder="1" applyAlignment="1">
      <alignment horizontal="center" vertical="center" wrapText="1"/>
    </xf>
    <xf numFmtId="0" fontId="1" fillId="0" borderId="0" xfId="0" applyFont="1" applyAlignment="1">
      <alignment horizontal="center" vertical="center"/>
    </xf>
    <xf numFmtId="0" fontId="2" fillId="5" borderId="6" xfId="0" applyFont="1" applyFill="1" applyBorder="1" applyAlignment="1">
      <alignment horizontal="center" vertical="center"/>
    </xf>
    <xf numFmtId="0" fontId="7" fillId="6" borderId="5"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14" fillId="11" borderId="1" xfId="0" applyFont="1" applyFill="1" applyBorder="1" applyAlignment="1">
      <alignment horizontal="center" vertical="center"/>
    </xf>
    <xf numFmtId="0" fontId="15" fillId="12" borderId="1" xfId="0" applyFont="1" applyFill="1" applyBorder="1" applyAlignment="1">
      <alignment horizontal="center" vertical="center"/>
    </xf>
    <xf numFmtId="0" fontId="15" fillId="12" borderId="1" xfId="0" applyFont="1" applyFill="1" applyBorder="1" applyAlignment="1">
      <alignment horizontal="left" vertical="center"/>
    </xf>
    <xf numFmtId="0" fontId="3" fillId="5" borderId="1" xfId="0" quotePrefix="1"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9" xfId="0"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9" xfId="0" applyFont="1" applyBorder="1" applyAlignment="1">
      <alignment vertical="center" wrapText="1"/>
    </xf>
    <xf numFmtId="0" fontId="2" fillId="0" borderId="3" xfId="0" applyFont="1" applyBorder="1" applyAlignment="1">
      <alignment vertical="center" wrapText="1"/>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2" fillId="5" borderId="4"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8" xfId="0" applyFont="1" applyFill="1" applyBorder="1" applyAlignment="1">
      <alignment horizontal="center" vertical="center"/>
    </xf>
    <xf numFmtId="0" fontId="13" fillId="0" borderId="1" xfId="0" applyFont="1" applyBorder="1" applyAlignment="1">
      <alignment vertical="center" wrapText="1"/>
    </xf>
    <xf numFmtId="0" fontId="13" fillId="0" borderId="2" xfId="0" applyFont="1" applyBorder="1" applyAlignment="1">
      <alignment horizontal="left" vertical="center" wrapText="1"/>
    </xf>
    <xf numFmtId="0" fontId="13" fillId="0" borderId="3" xfId="0" applyFont="1" applyBorder="1" applyAlignment="1">
      <alignment horizontal="left" vertical="center" wrapText="1"/>
    </xf>
    <xf numFmtId="0" fontId="13" fillId="0" borderId="5" xfId="0" applyFont="1" applyBorder="1" applyAlignment="1">
      <alignment horizontal="left" vertical="center" wrapText="1"/>
    </xf>
    <xf numFmtId="0" fontId="13" fillId="8" borderId="1" xfId="0" applyFont="1" applyFill="1" applyBorder="1" applyAlignment="1">
      <alignment vertical="center" wrapText="1"/>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5" xfId="0" applyFont="1" applyBorder="1" applyAlignment="1">
      <alignment horizontal="center" vertical="center"/>
    </xf>
    <xf numFmtId="0" fontId="3" fillId="0" borderId="1" xfId="0" applyFont="1" applyBorder="1" applyAlignment="1">
      <alignment vertical="center" wrapText="1"/>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13" fillId="13" borderId="1" xfId="0" applyFont="1" applyFill="1" applyBorder="1" applyAlignment="1">
      <alignment vertical="center" wrapText="1"/>
    </xf>
    <xf numFmtId="10" fontId="0" fillId="0" borderId="0" xfId="0" applyNumberFormat="1">
      <alignment vertical="center"/>
    </xf>
    <xf numFmtId="0" fontId="19" fillId="13" borderId="1" xfId="0" applyFont="1" applyFill="1" applyBorder="1" applyAlignment="1">
      <alignment horizontal="center" vertical="center"/>
    </xf>
    <xf numFmtId="0" fontId="19" fillId="13" borderId="1" xfId="0" applyFont="1" applyFill="1" applyBorder="1" applyAlignment="1">
      <alignment horizontal="center" vertical="center"/>
    </xf>
    <xf numFmtId="9" fontId="19" fillId="13" borderId="1" xfId="1" applyFont="1" applyFill="1" applyBorder="1" applyAlignment="1">
      <alignment horizontal="center" vertical="center"/>
    </xf>
  </cellXfs>
  <cellStyles count="4">
    <cellStyle name="Hyperlink" xfId="2" builtinId="8"/>
    <cellStyle name="Normal" xfId="0" builtinId="0"/>
    <cellStyle name="Normal_Sheet1" xfId="3" xr:uid="{00000000-0005-0000-0000-000031000000}"/>
    <cellStyle name="Percent" xfId="1" builtinId="5"/>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mruColors>
      <color rgb="FFFF84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3" Type="http://schemas.openxmlformats.org/officeDocument/2006/relationships/image" Target="../media/image16.png"/><Relationship Id="rId18" Type="http://schemas.openxmlformats.org/officeDocument/2006/relationships/image" Target="../media/image21.png"/><Relationship Id="rId26" Type="http://schemas.openxmlformats.org/officeDocument/2006/relationships/image" Target="../media/image29.png"/><Relationship Id="rId39" Type="http://schemas.openxmlformats.org/officeDocument/2006/relationships/image" Target="../media/image42.png"/><Relationship Id="rId21" Type="http://schemas.openxmlformats.org/officeDocument/2006/relationships/image" Target="../media/image24.png"/><Relationship Id="rId34" Type="http://schemas.openxmlformats.org/officeDocument/2006/relationships/image" Target="../media/image37.png"/><Relationship Id="rId42" Type="http://schemas.openxmlformats.org/officeDocument/2006/relationships/image" Target="../media/image45.png"/><Relationship Id="rId7" Type="http://schemas.openxmlformats.org/officeDocument/2006/relationships/image" Target="../media/image10.png"/><Relationship Id="rId2" Type="http://schemas.openxmlformats.org/officeDocument/2006/relationships/image" Target="../media/image5.png"/><Relationship Id="rId16" Type="http://schemas.openxmlformats.org/officeDocument/2006/relationships/image" Target="../media/image19.png"/><Relationship Id="rId20" Type="http://schemas.openxmlformats.org/officeDocument/2006/relationships/image" Target="../media/image23.png"/><Relationship Id="rId29" Type="http://schemas.openxmlformats.org/officeDocument/2006/relationships/image" Target="../media/image32.png"/><Relationship Id="rId41" Type="http://schemas.openxmlformats.org/officeDocument/2006/relationships/image" Target="../media/image44.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24" Type="http://schemas.openxmlformats.org/officeDocument/2006/relationships/image" Target="../media/image27.png"/><Relationship Id="rId32" Type="http://schemas.openxmlformats.org/officeDocument/2006/relationships/image" Target="../media/image35.png"/><Relationship Id="rId37" Type="http://schemas.openxmlformats.org/officeDocument/2006/relationships/image" Target="../media/image40.png"/><Relationship Id="rId40" Type="http://schemas.openxmlformats.org/officeDocument/2006/relationships/image" Target="../media/image43.png"/><Relationship Id="rId5" Type="http://schemas.openxmlformats.org/officeDocument/2006/relationships/image" Target="../media/image8.png"/><Relationship Id="rId15" Type="http://schemas.openxmlformats.org/officeDocument/2006/relationships/image" Target="../media/image18.png"/><Relationship Id="rId23" Type="http://schemas.openxmlformats.org/officeDocument/2006/relationships/image" Target="../media/image26.png"/><Relationship Id="rId28" Type="http://schemas.openxmlformats.org/officeDocument/2006/relationships/image" Target="../media/image31.png"/><Relationship Id="rId36" Type="http://schemas.openxmlformats.org/officeDocument/2006/relationships/image" Target="../media/image39.png"/><Relationship Id="rId10" Type="http://schemas.openxmlformats.org/officeDocument/2006/relationships/image" Target="../media/image13.png"/><Relationship Id="rId19" Type="http://schemas.openxmlformats.org/officeDocument/2006/relationships/image" Target="../media/image22.png"/><Relationship Id="rId31" Type="http://schemas.openxmlformats.org/officeDocument/2006/relationships/image" Target="../media/image34.png"/><Relationship Id="rId44" Type="http://schemas.openxmlformats.org/officeDocument/2006/relationships/image" Target="../media/image47.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 Id="rId22" Type="http://schemas.openxmlformats.org/officeDocument/2006/relationships/image" Target="../media/image25.png"/><Relationship Id="rId27" Type="http://schemas.openxmlformats.org/officeDocument/2006/relationships/image" Target="../media/image30.png"/><Relationship Id="rId30" Type="http://schemas.openxmlformats.org/officeDocument/2006/relationships/image" Target="../media/image33.png"/><Relationship Id="rId35" Type="http://schemas.openxmlformats.org/officeDocument/2006/relationships/image" Target="../media/image38.png"/><Relationship Id="rId43" Type="http://schemas.openxmlformats.org/officeDocument/2006/relationships/image" Target="../media/image46.png"/><Relationship Id="rId8" Type="http://schemas.openxmlformats.org/officeDocument/2006/relationships/image" Target="../media/image11.png"/><Relationship Id="rId3" Type="http://schemas.openxmlformats.org/officeDocument/2006/relationships/image" Target="../media/image6.png"/><Relationship Id="rId12" Type="http://schemas.openxmlformats.org/officeDocument/2006/relationships/image" Target="../media/image15.png"/><Relationship Id="rId17" Type="http://schemas.openxmlformats.org/officeDocument/2006/relationships/image" Target="../media/image20.png"/><Relationship Id="rId25" Type="http://schemas.openxmlformats.org/officeDocument/2006/relationships/image" Target="../media/image28.png"/><Relationship Id="rId33" Type="http://schemas.openxmlformats.org/officeDocument/2006/relationships/image" Target="../media/image36.png"/><Relationship Id="rId38" Type="http://schemas.openxmlformats.org/officeDocument/2006/relationships/image" Target="../media/image41.png"/></Relationships>
</file>

<file path=xl/drawings/drawing1.xml><?xml version="1.0" encoding="utf-8"?>
<xdr:wsDr xmlns:xdr="http://schemas.openxmlformats.org/drawingml/2006/spreadsheetDrawing" xmlns:a="http://schemas.openxmlformats.org/drawingml/2006/main">
  <xdr:twoCellAnchor editAs="oneCell">
    <xdr:from>
      <xdr:col>9</xdr:col>
      <xdr:colOff>163830</xdr:colOff>
      <xdr:row>14</xdr:row>
      <xdr:rowOff>196215</xdr:rowOff>
    </xdr:from>
    <xdr:to>
      <xdr:col>9</xdr:col>
      <xdr:colOff>6260465</xdr:colOff>
      <xdr:row>20</xdr:row>
      <xdr:rowOff>257810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rcRect r="28587"/>
        <a:stretch>
          <a:fillRect/>
        </a:stretch>
      </xdr:blipFill>
      <xdr:spPr>
        <a:xfrm>
          <a:off x="22594570" y="5777865"/>
          <a:ext cx="6096635" cy="24491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133985</xdr:colOff>
      <xdr:row>8</xdr:row>
      <xdr:rowOff>88265</xdr:rowOff>
    </xdr:from>
    <xdr:to>
      <xdr:col>9</xdr:col>
      <xdr:colOff>3018155</xdr:colOff>
      <xdr:row>9</xdr:row>
      <xdr:rowOff>1845310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4611985" y="3885565"/>
          <a:ext cx="2884170" cy="1941195"/>
        </a:xfrm>
        <a:prstGeom prst="rect">
          <a:avLst/>
        </a:prstGeom>
        <a:noFill/>
        <a:ln w="9525">
          <a:noFill/>
        </a:ln>
      </xdr:spPr>
    </xdr:pic>
    <xdr:clientData/>
  </xdr:twoCellAnchor>
  <xdr:twoCellAnchor editAs="oneCell">
    <xdr:from>
      <xdr:col>9</xdr:col>
      <xdr:colOff>142875</xdr:colOff>
      <xdr:row>25</xdr:row>
      <xdr:rowOff>33655</xdr:rowOff>
    </xdr:from>
    <xdr:to>
      <xdr:col>9</xdr:col>
      <xdr:colOff>3166110</xdr:colOff>
      <xdr:row>26</xdr:row>
      <xdr:rowOff>1294765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14620875" y="12955905"/>
          <a:ext cx="3023235" cy="1731010"/>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317499</xdr:colOff>
      <xdr:row>5</xdr:row>
      <xdr:rowOff>191942</xdr:rowOff>
    </xdr:from>
    <xdr:to>
      <xdr:col>9</xdr:col>
      <xdr:colOff>2254836</xdr:colOff>
      <xdr:row>5</xdr:row>
      <xdr:rowOff>2852692</xdr:rowOff>
    </xdr:to>
    <xdr:pic>
      <xdr:nvPicPr>
        <xdr:cNvPr id="5" name="Picture 4">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1"/>
        <a:stretch>
          <a:fillRect/>
        </a:stretch>
      </xdr:blipFill>
      <xdr:spPr>
        <a:xfrm>
          <a:off x="15273020" y="5013325"/>
          <a:ext cx="1937385" cy="2660650"/>
        </a:xfrm>
        <a:prstGeom prst="rect">
          <a:avLst/>
        </a:prstGeom>
      </xdr:spPr>
    </xdr:pic>
    <xdr:clientData/>
  </xdr:twoCellAnchor>
  <xdr:twoCellAnchor editAs="oneCell">
    <xdr:from>
      <xdr:col>9</xdr:col>
      <xdr:colOff>2931104</xdr:colOff>
      <xdr:row>5</xdr:row>
      <xdr:rowOff>206510</xdr:rowOff>
    </xdr:from>
    <xdr:to>
      <xdr:col>9</xdr:col>
      <xdr:colOff>7604126</xdr:colOff>
      <xdr:row>5</xdr:row>
      <xdr:rowOff>2815647</xdr:rowOff>
    </xdr:to>
    <xdr:pic>
      <xdr:nvPicPr>
        <xdr:cNvPr id="6" name="Picture 5">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2"/>
        <a:stretch>
          <a:fillRect/>
        </a:stretch>
      </xdr:blipFill>
      <xdr:spPr>
        <a:xfrm>
          <a:off x="17886680" y="5027930"/>
          <a:ext cx="4673600" cy="2609215"/>
        </a:xfrm>
        <a:prstGeom prst="rect">
          <a:avLst/>
        </a:prstGeom>
      </xdr:spPr>
    </xdr:pic>
    <xdr:clientData/>
  </xdr:twoCellAnchor>
  <xdr:twoCellAnchor editAs="oneCell">
    <xdr:from>
      <xdr:col>9</xdr:col>
      <xdr:colOff>384584</xdr:colOff>
      <xdr:row>6</xdr:row>
      <xdr:rowOff>94839</xdr:rowOff>
    </xdr:from>
    <xdr:to>
      <xdr:col>9</xdr:col>
      <xdr:colOff>2512786</xdr:colOff>
      <xdr:row>6</xdr:row>
      <xdr:rowOff>3034597</xdr:rowOff>
    </xdr:to>
    <xdr:pic>
      <xdr:nvPicPr>
        <xdr:cNvPr id="7" name="Picture 6">
          <a:extLst>
            <a:ext uri="{FF2B5EF4-FFF2-40B4-BE49-F238E27FC236}">
              <a16:creationId xmlns:a16="http://schemas.microsoft.com/office/drawing/2014/main" id="{00000000-0008-0000-0800-000007000000}"/>
            </a:ext>
          </a:extLst>
        </xdr:cNvPr>
        <xdr:cNvPicPr>
          <a:picLocks noChangeAspect="1"/>
        </xdr:cNvPicPr>
      </xdr:nvPicPr>
      <xdr:blipFill>
        <a:blip xmlns:r="http://schemas.openxmlformats.org/officeDocument/2006/relationships" r:embed="rId3"/>
        <a:stretch>
          <a:fillRect/>
        </a:stretch>
      </xdr:blipFill>
      <xdr:spPr>
        <a:xfrm>
          <a:off x="15340330" y="7919720"/>
          <a:ext cx="2128520" cy="2939415"/>
        </a:xfrm>
        <a:prstGeom prst="rect">
          <a:avLst/>
        </a:prstGeom>
      </xdr:spPr>
    </xdr:pic>
    <xdr:clientData/>
  </xdr:twoCellAnchor>
  <xdr:twoCellAnchor editAs="oneCell">
    <xdr:from>
      <xdr:col>9</xdr:col>
      <xdr:colOff>2852553</xdr:colOff>
      <xdr:row>6</xdr:row>
      <xdr:rowOff>27214</xdr:rowOff>
    </xdr:from>
    <xdr:to>
      <xdr:col>9</xdr:col>
      <xdr:colOff>7692571</xdr:colOff>
      <xdr:row>6</xdr:row>
      <xdr:rowOff>2828016</xdr:rowOff>
    </xdr:to>
    <xdr:pic>
      <xdr:nvPicPr>
        <xdr:cNvPr id="8" name="Picture 7">
          <a:extLst>
            <a:ext uri="{FF2B5EF4-FFF2-40B4-BE49-F238E27FC236}">
              <a16:creationId xmlns:a16="http://schemas.microsoft.com/office/drawing/2014/main" id="{00000000-0008-0000-0800-000008000000}"/>
            </a:ext>
          </a:extLst>
        </xdr:cNvPr>
        <xdr:cNvPicPr>
          <a:picLocks noChangeAspect="1"/>
        </xdr:cNvPicPr>
      </xdr:nvPicPr>
      <xdr:blipFill>
        <a:blip xmlns:r="http://schemas.openxmlformats.org/officeDocument/2006/relationships" r:embed="rId4"/>
        <a:stretch>
          <a:fillRect/>
        </a:stretch>
      </xdr:blipFill>
      <xdr:spPr>
        <a:xfrm>
          <a:off x="17808575" y="7851775"/>
          <a:ext cx="4839970" cy="2800985"/>
        </a:xfrm>
        <a:prstGeom prst="rect">
          <a:avLst/>
        </a:prstGeom>
      </xdr:spPr>
    </xdr:pic>
    <xdr:clientData/>
  </xdr:twoCellAnchor>
  <xdr:twoCellAnchor editAs="oneCell">
    <xdr:from>
      <xdr:col>9</xdr:col>
      <xdr:colOff>707571</xdr:colOff>
      <xdr:row>10</xdr:row>
      <xdr:rowOff>97788</xdr:rowOff>
    </xdr:from>
    <xdr:to>
      <xdr:col>9</xdr:col>
      <xdr:colOff>2908300</xdr:colOff>
      <xdr:row>10</xdr:row>
      <xdr:rowOff>3158310</xdr:rowOff>
    </xdr:to>
    <xdr:pic>
      <xdr:nvPicPr>
        <xdr:cNvPr id="9" name="Picture 8">
          <a:extLst>
            <a:ext uri="{FF2B5EF4-FFF2-40B4-BE49-F238E27FC236}">
              <a16:creationId xmlns:a16="http://schemas.microsoft.com/office/drawing/2014/main" id="{00000000-0008-0000-0800-000009000000}"/>
            </a:ext>
          </a:extLst>
        </xdr:cNvPr>
        <xdr:cNvPicPr>
          <a:picLocks noChangeAspect="1"/>
        </xdr:cNvPicPr>
      </xdr:nvPicPr>
      <xdr:blipFill>
        <a:blip xmlns:r="http://schemas.openxmlformats.org/officeDocument/2006/relationships" r:embed="rId5"/>
        <a:stretch>
          <a:fillRect/>
        </a:stretch>
      </xdr:blipFill>
      <xdr:spPr>
        <a:xfrm>
          <a:off x="15663545" y="20463510"/>
          <a:ext cx="2200910" cy="3060700"/>
        </a:xfrm>
        <a:prstGeom prst="rect">
          <a:avLst/>
        </a:prstGeom>
      </xdr:spPr>
    </xdr:pic>
    <xdr:clientData/>
  </xdr:twoCellAnchor>
  <xdr:twoCellAnchor editAs="oneCell">
    <xdr:from>
      <xdr:col>9</xdr:col>
      <xdr:colOff>3546928</xdr:colOff>
      <xdr:row>10</xdr:row>
      <xdr:rowOff>344715</xdr:rowOff>
    </xdr:from>
    <xdr:to>
      <xdr:col>9</xdr:col>
      <xdr:colOff>8826499</xdr:colOff>
      <xdr:row>10</xdr:row>
      <xdr:rowOff>2561442</xdr:rowOff>
    </xdr:to>
    <xdr:pic>
      <xdr:nvPicPr>
        <xdr:cNvPr id="10" name="Picture 9">
          <a:extLst>
            <a:ext uri="{FF2B5EF4-FFF2-40B4-BE49-F238E27FC236}">
              <a16:creationId xmlns:a16="http://schemas.microsoft.com/office/drawing/2014/main" id="{00000000-0008-0000-0800-00000A000000}"/>
            </a:ext>
          </a:extLst>
        </xdr:cNvPr>
        <xdr:cNvPicPr>
          <a:picLocks noChangeAspect="1"/>
        </xdr:cNvPicPr>
      </xdr:nvPicPr>
      <xdr:blipFill>
        <a:blip xmlns:r="http://schemas.openxmlformats.org/officeDocument/2006/relationships" r:embed="rId6"/>
        <a:stretch>
          <a:fillRect/>
        </a:stretch>
      </xdr:blipFill>
      <xdr:spPr>
        <a:xfrm>
          <a:off x="18502630" y="20710525"/>
          <a:ext cx="5279390" cy="2216785"/>
        </a:xfrm>
        <a:prstGeom prst="rect">
          <a:avLst/>
        </a:prstGeom>
      </xdr:spPr>
    </xdr:pic>
    <xdr:clientData/>
  </xdr:twoCellAnchor>
  <xdr:twoCellAnchor editAs="oneCell">
    <xdr:from>
      <xdr:col>9</xdr:col>
      <xdr:colOff>644072</xdr:colOff>
      <xdr:row>11</xdr:row>
      <xdr:rowOff>34393</xdr:rowOff>
    </xdr:from>
    <xdr:to>
      <xdr:col>9</xdr:col>
      <xdr:colOff>2875643</xdr:colOff>
      <xdr:row>11</xdr:row>
      <xdr:rowOff>3128793</xdr:rowOff>
    </xdr:to>
    <xdr:pic>
      <xdr:nvPicPr>
        <xdr:cNvPr id="11" name="Picture 10">
          <a:extLst>
            <a:ext uri="{FF2B5EF4-FFF2-40B4-BE49-F238E27FC236}">
              <a16:creationId xmlns:a16="http://schemas.microsoft.com/office/drawing/2014/main" id="{00000000-0008-0000-0800-00000B000000}"/>
            </a:ext>
          </a:extLst>
        </xdr:cNvPr>
        <xdr:cNvPicPr>
          <a:picLocks noChangeAspect="1"/>
        </xdr:cNvPicPr>
      </xdr:nvPicPr>
      <xdr:blipFill>
        <a:blip xmlns:r="http://schemas.openxmlformats.org/officeDocument/2006/relationships" r:embed="rId7"/>
        <a:stretch>
          <a:fillRect/>
        </a:stretch>
      </xdr:blipFill>
      <xdr:spPr>
        <a:xfrm>
          <a:off x="15600045" y="23645495"/>
          <a:ext cx="2231390" cy="3094355"/>
        </a:xfrm>
        <a:prstGeom prst="rect">
          <a:avLst/>
        </a:prstGeom>
      </xdr:spPr>
    </xdr:pic>
    <xdr:clientData/>
  </xdr:twoCellAnchor>
  <xdr:twoCellAnchor editAs="oneCell">
    <xdr:from>
      <xdr:col>9</xdr:col>
      <xdr:colOff>3733304</xdr:colOff>
      <xdr:row>10</xdr:row>
      <xdr:rowOff>3238499</xdr:rowOff>
    </xdr:from>
    <xdr:to>
      <xdr:col>9</xdr:col>
      <xdr:colOff>8862783</xdr:colOff>
      <xdr:row>11</xdr:row>
      <xdr:rowOff>2900381</xdr:rowOff>
    </xdr:to>
    <xdr:pic>
      <xdr:nvPicPr>
        <xdr:cNvPr id="12" name="Picture 11">
          <a:extLst>
            <a:ext uri="{FF2B5EF4-FFF2-40B4-BE49-F238E27FC236}">
              <a16:creationId xmlns:a16="http://schemas.microsoft.com/office/drawing/2014/main" id="{00000000-0008-0000-0800-00000C000000}"/>
            </a:ext>
          </a:extLst>
        </xdr:cNvPr>
        <xdr:cNvPicPr>
          <a:picLocks noChangeAspect="1"/>
        </xdr:cNvPicPr>
      </xdr:nvPicPr>
      <xdr:blipFill>
        <a:blip xmlns:r="http://schemas.openxmlformats.org/officeDocument/2006/relationships" r:embed="rId8"/>
        <a:stretch>
          <a:fillRect/>
        </a:stretch>
      </xdr:blipFill>
      <xdr:spPr>
        <a:xfrm>
          <a:off x="18689320" y="23604220"/>
          <a:ext cx="5129530" cy="2907030"/>
        </a:xfrm>
        <a:prstGeom prst="rect">
          <a:avLst/>
        </a:prstGeom>
      </xdr:spPr>
    </xdr:pic>
    <xdr:clientData/>
  </xdr:twoCellAnchor>
  <xdr:twoCellAnchor editAs="oneCell">
    <xdr:from>
      <xdr:col>9</xdr:col>
      <xdr:colOff>719117</xdr:colOff>
      <xdr:row>19</xdr:row>
      <xdr:rowOff>87027</xdr:rowOff>
    </xdr:from>
    <xdr:to>
      <xdr:col>9</xdr:col>
      <xdr:colOff>2848429</xdr:colOff>
      <xdr:row>19</xdr:row>
      <xdr:rowOff>2999136</xdr:rowOff>
    </xdr:to>
    <xdr:pic>
      <xdr:nvPicPr>
        <xdr:cNvPr id="13" name="Picture 12">
          <a:extLst>
            <a:ext uri="{FF2B5EF4-FFF2-40B4-BE49-F238E27FC236}">
              <a16:creationId xmlns:a16="http://schemas.microsoft.com/office/drawing/2014/main" id="{00000000-0008-0000-0800-00000D000000}"/>
            </a:ext>
          </a:extLst>
        </xdr:cNvPr>
        <xdr:cNvPicPr>
          <a:picLocks noChangeAspect="1"/>
        </xdr:cNvPicPr>
      </xdr:nvPicPr>
      <xdr:blipFill>
        <a:blip xmlns:r="http://schemas.openxmlformats.org/officeDocument/2006/relationships" r:embed="rId9"/>
        <a:stretch>
          <a:fillRect/>
        </a:stretch>
      </xdr:blipFill>
      <xdr:spPr>
        <a:xfrm>
          <a:off x="15674975" y="48996600"/>
          <a:ext cx="2129155" cy="2912110"/>
        </a:xfrm>
        <a:prstGeom prst="rect">
          <a:avLst/>
        </a:prstGeom>
      </xdr:spPr>
    </xdr:pic>
    <xdr:clientData/>
  </xdr:twoCellAnchor>
  <xdr:twoCellAnchor editAs="oneCell">
    <xdr:from>
      <xdr:col>9</xdr:col>
      <xdr:colOff>3664856</xdr:colOff>
      <xdr:row>19</xdr:row>
      <xdr:rowOff>390072</xdr:rowOff>
    </xdr:from>
    <xdr:to>
      <xdr:col>9</xdr:col>
      <xdr:colOff>8817427</xdr:colOff>
      <xdr:row>19</xdr:row>
      <xdr:rowOff>2420609</xdr:rowOff>
    </xdr:to>
    <xdr:pic>
      <xdr:nvPicPr>
        <xdr:cNvPr id="14" name="Picture 13">
          <a:extLst>
            <a:ext uri="{FF2B5EF4-FFF2-40B4-BE49-F238E27FC236}">
              <a16:creationId xmlns:a16="http://schemas.microsoft.com/office/drawing/2014/main" id="{00000000-0008-0000-0800-00000E000000}"/>
            </a:ext>
          </a:extLst>
        </xdr:cNvPr>
        <xdr:cNvPicPr>
          <a:picLocks noChangeAspect="1"/>
        </xdr:cNvPicPr>
      </xdr:nvPicPr>
      <xdr:blipFill>
        <a:blip xmlns:r="http://schemas.openxmlformats.org/officeDocument/2006/relationships" r:embed="rId10"/>
        <a:stretch>
          <a:fillRect/>
        </a:stretch>
      </xdr:blipFill>
      <xdr:spPr>
        <a:xfrm>
          <a:off x="18620740" y="49299495"/>
          <a:ext cx="5152390" cy="2030095"/>
        </a:xfrm>
        <a:prstGeom prst="rect">
          <a:avLst/>
        </a:prstGeom>
      </xdr:spPr>
    </xdr:pic>
    <xdr:clientData/>
  </xdr:twoCellAnchor>
  <xdr:twoCellAnchor editAs="oneCell">
    <xdr:from>
      <xdr:col>9</xdr:col>
      <xdr:colOff>3894941</xdr:colOff>
      <xdr:row>20</xdr:row>
      <xdr:rowOff>163286</xdr:rowOff>
    </xdr:from>
    <xdr:to>
      <xdr:col>9</xdr:col>
      <xdr:colOff>8735784</xdr:colOff>
      <xdr:row>20</xdr:row>
      <xdr:rowOff>2876469</xdr:rowOff>
    </xdr:to>
    <xdr:pic>
      <xdr:nvPicPr>
        <xdr:cNvPr id="15" name="Picture 14">
          <a:extLst>
            <a:ext uri="{FF2B5EF4-FFF2-40B4-BE49-F238E27FC236}">
              <a16:creationId xmlns:a16="http://schemas.microsoft.com/office/drawing/2014/main" id="{00000000-0008-0000-0800-00000F000000}"/>
            </a:ext>
          </a:extLst>
        </xdr:cNvPr>
        <xdr:cNvPicPr>
          <a:picLocks noChangeAspect="1"/>
        </xdr:cNvPicPr>
      </xdr:nvPicPr>
      <xdr:blipFill>
        <a:blip xmlns:r="http://schemas.openxmlformats.org/officeDocument/2006/relationships" r:embed="rId11"/>
        <a:stretch>
          <a:fillRect/>
        </a:stretch>
      </xdr:blipFill>
      <xdr:spPr>
        <a:xfrm>
          <a:off x="18850610" y="52158900"/>
          <a:ext cx="4841240" cy="2712720"/>
        </a:xfrm>
        <a:prstGeom prst="rect">
          <a:avLst/>
        </a:prstGeom>
      </xdr:spPr>
    </xdr:pic>
    <xdr:clientData/>
  </xdr:twoCellAnchor>
  <xdr:twoCellAnchor editAs="oneCell">
    <xdr:from>
      <xdr:col>9</xdr:col>
      <xdr:colOff>682834</xdr:colOff>
      <xdr:row>20</xdr:row>
      <xdr:rowOff>105008</xdr:rowOff>
    </xdr:from>
    <xdr:to>
      <xdr:col>9</xdr:col>
      <xdr:colOff>2803072</xdr:colOff>
      <xdr:row>20</xdr:row>
      <xdr:rowOff>3010386</xdr:rowOff>
    </xdr:to>
    <xdr:pic>
      <xdr:nvPicPr>
        <xdr:cNvPr id="16" name="Picture 15">
          <a:extLst>
            <a:ext uri="{FF2B5EF4-FFF2-40B4-BE49-F238E27FC236}">
              <a16:creationId xmlns:a16="http://schemas.microsoft.com/office/drawing/2014/main" id="{00000000-0008-0000-0800-000010000000}"/>
            </a:ext>
          </a:extLst>
        </xdr:cNvPr>
        <xdr:cNvPicPr>
          <a:picLocks noChangeAspect="1"/>
        </xdr:cNvPicPr>
      </xdr:nvPicPr>
      <xdr:blipFill>
        <a:blip xmlns:r="http://schemas.openxmlformats.org/officeDocument/2006/relationships" r:embed="rId12"/>
        <a:stretch>
          <a:fillRect/>
        </a:stretch>
      </xdr:blipFill>
      <xdr:spPr>
        <a:xfrm>
          <a:off x="15638780" y="52100480"/>
          <a:ext cx="2120265" cy="2905125"/>
        </a:xfrm>
        <a:prstGeom prst="rect">
          <a:avLst/>
        </a:prstGeom>
      </xdr:spPr>
    </xdr:pic>
    <xdr:clientData/>
  </xdr:twoCellAnchor>
  <xdr:twoCellAnchor editAs="oneCell">
    <xdr:from>
      <xdr:col>9</xdr:col>
      <xdr:colOff>709057</xdr:colOff>
      <xdr:row>23</xdr:row>
      <xdr:rowOff>176646</xdr:rowOff>
    </xdr:from>
    <xdr:to>
      <xdr:col>9</xdr:col>
      <xdr:colOff>2692401</xdr:colOff>
      <xdr:row>23</xdr:row>
      <xdr:rowOff>2757526</xdr:rowOff>
    </xdr:to>
    <xdr:pic>
      <xdr:nvPicPr>
        <xdr:cNvPr id="17" name="Picture 16">
          <a:extLst>
            <a:ext uri="{FF2B5EF4-FFF2-40B4-BE49-F238E27FC236}">
              <a16:creationId xmlns:a16="http://schemas.microsoft.com/office/drawing/2014/main" id="{00000000-0008-0000-0800-000011000000}"/>
            </a:ext>
          </a:extLst>
        </xdr:cNvPr>
        <xdr:cNvPicPr>
          <a:picLocks noChangeAspect="1"/>
        </xdr:cNvPicPr>
      </xdr:nvPicPr>
      <xdr:blipFill>
        <a:blip xmlns:r="http://schemas.openxmlformats.org/officeDocument/2006/relationships" r:embed="rId13"/>
        <a:stretch>
          <a:fillRect/>
        </a:stretch>
      </xdr:blipFill>
      <xdr:spPr>
        <a:xfrm>
          <a:off x="15664815" y="61144785"/>
          <a:ext cx="1983740" cy="2580640"/>
        </a:xfrm>
        <a:prstGeom prst="rect">
          <a:avLst/>
        </a:prstGeom>
      </xdr:spPr>
    </xdr:pic>
    <xdr:clientData/>
  </xdr:twoCellAnchor>
  <xdr:twoCellAnchor editAs="oneCell">
    <xdr:from>
      <xdr:col>9</xdr:col>
      <xdr:colOff>674586</xdr:colOff>
      <xdr:row>24</xdr:row>
      <xdr:rowOff>87441</xdr:rowOff>
    </xdr:from>
    <xdr:to>
      <xdr:col>9</xdr:col>
      <xdr:colOff>2594430</xdr:colOff>
      <xdr:row>24</xdr:row>
      <xdr:rowOff>2704918</xdr:rowOff>
    </xdr:to>
    <xdr:pic>
      <xdr:nvPicPr>
        <xdr:cNvPr id="19" name="Picture 18">
          <a:extLst>
            <a:ext uri="{FF2B5EF4-FFF2-40B4-BE49-F238E27FC236}">
              <a16:creationId xmlns:a16="http://schemas.microsoft.com/office/drawing/2014/main" id="{00000000-0008-0000-0800-000013000000}"/>
            </a:ext>
          </a:extLst>
        </xdr:cNvPr>
        <xdr:cNvPicPr>
          <a:picLocks noChangeAspect="1"/>
        </xdr:cNvPicPr>
      </xdr:nvPicPr>
      <xdr:blipFill>
        <a:blip xmlns:r="http://schemas.openxmlformats.org/officeDocument/2006/relationships" r:embed="rId14"/>
        <a:stretch>
          <a:fillRect/>
        </a:stretch>
      </xdr:blipFill>
      <xdr:spPr>
        <a:xfrm>
          <a:off x="15630525" y="63900050"/>
          <a:ext cx="1919605" cy="2617470"/>
        </a:xfrm>
        <a:prstGeom prst="rect">
          <a:avLst/>
        </a:prstGeom>
      </xdr:spPr>
    </xdr:pic>
    <xdr:clientData/>
  </xdr:twoCellAnchor>
  <xdr:twoCellAnchor editAs="oneCell">
    <xdr:from>
      <xdr:col>9</xdr:col>
      <xdr:colOff>3778663</xdr:colOff>
      <xdr:row>24</xdr:row>
      <xdr:rowOff>108266</xdr:rowOff>
    </xdr:from>
    <xdr:to>
      <xdr:col>9</xdr:col>
      <xdr:colOff>5950857</xdr:colOff>
      <xdr:row>24</xdr:row>
      <xdr:rowOff>2708557</xdr:rowOff>
    </xdr:to>
    <xdr:pic>
      <xdr:nvPicPr>
        <xdr:cNvPr id="20" name="Picture 19">
          <a:extLst>
            <a:ext uri="{FF2B5EF4-FFF2-40B4-BE49-F238E27FC236}">
              <a16:creationId xmlns:a16="http://schemas.microsoft.com/office/drawing/2014/main" id="{00000000-0008-0000-0800-000014000000}"/>
            </a:ext>
          </a:extLst>
        </xdr:cNvPr>
        <xdr:cNvPicPr>
          <a:picLocks noChangeAspect="1"/>
        </xdr:cNvPicPr>
      </xdr:nvPicPr>
      <xdr:blipFill>
        <a:blip xmlns:r="http://schemas.openxmlformats.org/officeDocument/2006/relationships" r:embed="rId15"/>
        <a:stretch>
          <a:fillRect/>
        </a:stretch>
      </xdr:blipFill>
      <xdr:spPr>
        <a:xfrm>
          <a:off x="18734405" y="63921005"/>
          <a:ext cx="2172335" cy="2600325"/>
        </a:xfrm>
        <a:prstGeom prst="rect">
          <a:avLst/>
        </a:prstGeom>
      </xdr:spPr>
    </xdr:pic>
    <xdr:clientData/>
  </xdr:twoCellAnchor>
  <xdr:twoCellAnchor editAs="oneCell">
    <xdr:from>
      <xdr:col>9</xdr:col>
      <xdr:colOff>3542805</xdr:colOff>
      <xdr:row>22</xdr:row>
      <xdr:rowOff>2798123</xdr:rowOff>
    </xdr:from>
    <xdr:to>
      <xdr:col>9</xdr:col>
      <xdr:colOff>6340928</xdr:colOff>
      <xdr:row>23</xdr:row>
      <xdr:rowOff>2753601</xdr:rowOff>
    </xdr:to>
    <xdr:pic>
      <xdr:nvPicPr>
        <xdr:cNvPr id="21" name="Picture 20">
          <a:extLst>
            <a:ext uri="{FF2B5EF4-FFF2-40B4-BE49-F238E27FC236}">
              <a16:creationId xmlns:a16="http://schemas.microsoft.com/office/drawing/2014/main" id="{00000000-0008-0000-0800-000015000000}"/>
            </a:ext>
          </a:extLst>
        </xdr:cNvPr>
        <xdr:cNvPicPr>
          <a:picLocks noChangeAspect="1"/>
        </xdr:cNvPicPr>
      </xdr:nvPicPr>
      <xdr:blipFill>
        <a:blip xmlns:r="http://schemas.openxmlformats.org/officeDocument/2006/relationships" r:embed="rId16"/>
        <a:stretch>
          <a:fillRect/>
        </a:stretch>
      </xdr:blipFill>
      <xdr:spPr>
        <a:xfrm>
          <a:off x="18498820" y="60864115"/>
          <a:ext cx="2797810" cy="2857500"/>
        </a:xfrm>
        <a:prstGeom prst="rect">
          <a:avLst/>
        </a:prstGeom>
      </xdr:spPr>
    </xdr:pic>
    <xdr:clientData/>
  </xdr:twoCellAnchor>
  <xdr:twoCellAnchor editAs="oneCell">
    <xdr:from>
      <xdr:col>9</xdr:col>
      <xdr:colOff>749630</xdr:colOff>
      <xdr:row>25</xdr:row>
      <xdr:rowOff>107787</xdr:rowOff>
    </xdr:from>
    <xdr:to>
      <xdr:col>9</xdr:col>
      <xdr:colOff>2621642</xdr:colOff>
      <xdr:row>25</xdr:row>
      <xdr:rowOff>2670112</xdr:rowOff>
    </xdr:to>
    <xdr:pic>
      <xdr:nvPicPr>
        <xdr:cNvPr id="22" name="Picture 21">
          <a:extLst>
            <a:ext uri="{FF2B5EF4-FFF2-40B4-BE49-F238E27FC236}">
              <a16:creationId xmlns:a16="http://schemas.microsoft.com/office/drawing/2014/main" id="{00000000-0008-0000-0800-000016000000}"/>
            </a:ext>
          </a:extLst>
        </xdr:cNvPr>
        <xdr:cNvPicPr>
          <a:picLocks noChangeAspect="1"/>
        </xdr:cNvPicPr>
      </xdr:nvPicPr>
      <xdr:blipFill>
        <a:blip xmlns:r="http://schemas.openxmlformats.org/officeDocument/2006/relationships" r:embed="rId17"/>
        <a:stretch>
          <a:fillRect/>
        </a:stretch>
      </xdr:blipFill>
      <xdr:spPr>
        <a:xfrm>
          <a:off x="15705455" y="66714370"/>
          <a:ext cx="1871980" cy="2562225"/>
        </a:xfrm>
        <a:prstGeom prst="rect">
          <a:avLst/>
        </a:prstGeom>
      </xdr:spPr>
    </xdr:pic>
    <xdr:clientData/>
  </xdr:twoCellAnchor>
  <xdr:twoCellAnchor editAs="oneCell">
    <xdr:from>
      <xdr:col>9</xdr:col>
      <xdr:colOff>3765467</xdr:colOff>
      <xdr:row>25</xdr:row>
      <xdr:rowOff>134302</xdr:rowOff>
    </xdr:from>
    <xdr:to>
      <xdr:col>9</xdr:col>
      <xdr:colOff>5878286</xdr:colOff>
      <xdr:row>25</xdr:row>
      <xdr:rowOff>2612556</xdr:rowOff>
    </xdr:to>
    <xdr:pic>
      <xdr:nvPicPr>
        <xdr:cNvPr id="23" name="Picture 22">
          <a:extLst>
            <a:ext uri="{FF2B5EF4-FFF2-40B4-BE49-F238E27FC236}">
              <a16:creationId xmlns:a16="http://schemas.microsoft.com/office/drawing/2014/main" id="{00000000-0008-0000-0800-000017000000}"/>
            </a:ext>
          </a:extLst>
        </xdr:cNvPr>
        <xdr:cNvPicPr>
          <a:picLocks noChangeAspect="1"/>
        </xdr:cNvPicPr>
      </xdr:nvPicPr>
      <xdr:blipFill>
        <a:blip xmlns:r="http://schemas.openxmlformats.org/officeDocument/2006/relationships" r:embed="rId18"/>
        <a:stretch>
          <a:fillRect/>
        </a:stretch>
      </xdr:blipFill>
      <xdr:spPr>
        <a:xfrm>
          <a:off x="18721070" y="66741040"/>
          <a:ext cx="2113280" cy="2478405"/>
        </a:xfrm>
        <a:prstGeom prst="rect">
          <a:avLst/>
        </a:prstGeom>
      </xdr:spPr>
    </xdr:pic>
    <xdr:clientData/>
  </xdr:twoCellAnchor>
  <xdr:twoCellAnchor editAs="oneCell">
    <xdr:from>
      <xdr:col>9</xdr:col>
      <xdr:colOff>682996</xdr:colOff>
      <xdr:row>29</xdr:row>
      <xdr:rowOff>128979</xdr:rowOff>
    </xdr:from>
    <xdr:to>
      <xdr:col>9</xdr:col>
      <xdr:colOff>2496457</xdr:colOff>
      <xdr:row>29</xdr:row>
      <xdr:rowOff>2708067</xdr:rowOff>
    </xdr:to>
    <xdr:pic>
      <xdr:nvPicPr>
        <xdr:cNvPr id="24" name="Picture 23">
          <a:extLst>
            <a:ext uri="{FF2B5EF4-FFF2-40B4-BE49-F238E27FC236}">
              <a16:creationId xmlns:a16="http://schemas.microsoft.com/office/drawing/2014/main" id="{00000000-0008-0000-0800-000018000000}"/>
            </a:ext>
          </a:extLst>
        </xdr:cNvPr>
        <xdr:cNvPicPr>
          <a:picLocks noChangeAspect="1"/>
        </xdr:cNvPicPr>
      </xdr:nvPicPr>
      <xdr:blipFill>
        <a:blip xmlns:r="http://schemas.openxmlformats.org/officeDocument/2006/relationships" r:embed="rId19"/>
        <a:stretch>
          <a:fillRect/>
        </a:stretch>
      </xdr:blipFill>
      <xdr:spPr>
        <a:xfrm>
          <a:off x="15638780" y="78210410"/>
          <a:ext cx="1813560" cy="2578735"/>
        </a:xfrm>
        <a:prstGeom prst="rect">
          <a:avLst/>
        </a:prstGeom>
      </xdr:spPr>
    </xdr:pic>
    <xdr:clientData/>
  </xdr:twoCellAnchor>
  <xdr:twoCellAnchor editAs="oneCell">
    <xdr:from>
      <xdr:col>9</xdr:col>
      <xdr:colOff>3611253</xdr:colOff>
      <xdr:row>28</xdr:row>
      <xdr:rowOff>2681846</xdr:rowOff>
    </xdr:from>
    <xdr:to>
      <xdr:col>9</xdr:col>
      <xdr:colOff>6386286</xdr:colOff>
      <xdr:row>29</xdr:row>
      <xdr:rowOff>2743485</xdr:rowOff>
    </xdr:to>
    <xdr:pic>
      <xdr:nvPicPr>
        <xdr:cNvPr id="25" name="Picture 24">
          <a:extLst>
            <a:ext uri="{FF2B5EF4-FFF2-40B4-BE49-F238E27FC236}">
              <a16:creationId xmlns:a16="http://schemas.microsoft.com/office/drawing/2014/main" id="{00000000-0008-0000-0800-000019000000}"/>
            </a:ext>
          </a:extLst>
        </xdr:cNvPr>
        <xdr:cNvPicPr>
          <a:picLocks noChangeAspect="1"/>
        </xdr:cNvPicPr>
      </xdr:nvPicPr>
      <xdr:blipFill>
        <a:blip xmlns:r="http://schemas.openxmlformats.org/officeDocument/2006/relationships" r:embed="rId20"/>
        <a:stretch>
          <a:fillRect/>
        </a:stretch>
      </xdr:blipFill>
      <xdr:spPr>
        <a:xfrm>
          <a:off x="18567400" y="77981810"/>
          <a:ext cx="2774950" cy="2842895"/>
        </a:xfrm>
        <a:prstGeom prst="rect">
          <a:avLst/>
        </a:prstGeom>
      </xdr:spPr>
    </xdr:pic>
    <xdr:clientData/>
  </xdr:twoCellAnchor>
  <xdr:twoCellAnchor editAs="oneCell">
    <xdr:from>
      <xdr:col>9</xdr:col>
      <xdr:colOff>629227</xdr:colOff>
      <xdr:row>29</xdr:row>
      <xdr:rowOff>2555647</xdr:rowOff>
    </xdr:from>
    <xdr:to>
      <xdr:col>9</xdr:col>
      <xdr:colOff>2929461</xdr:colOff>
      <xdr:row>30</xdr:row>
      <xdr:rowOff>2840183</xdr:rowOff>
    </xdr:to>
    <xdr:pic>
      <xdr:nvPicPr>
        <xdr:cNvPr id="26" name="Picture 25">
          <a:extLst>
            <a:ext uri="{FF2B5EF4-FFF2-40B4-BE49-F238E27FC236}">
              <a16:creationId xmlns:a16="http://schemas.microsoft.com/office/drawing/2014/main" id="{00000000-0008-0000-0800-00001A000000}"/>
            </a:ext>
          </a:extLst>
        </xdr:cNvPr>
        <xdr:cNvPicPr>
          <a:picLocks noChangeAspect="1"/>
        </xdr:cNvPicPr>
      </xdr:nvPicPr>
      <xdr:blipFill>
        <a:blip xmlns:r="http://schemas.openxmlformats.org/officeDocument/2006/relationships" r:embed="rId21"/>
        <a:stretch>
          <a:fillRect/>
        </a:stretch>
      </xdr:blipFill>
      <xdr:spPr>
        <a:xfrm>
          <a:off x="15584805" y="80636745"/>
          <a:ext cx="2300605" cy="3034030"/>
        </a:xfrm>
        <a:prstGeom prst="rect">
          <a:avLst/>
        </a:prstGeom>
      </xdr:spPr>
    </xdr:pic>
    <xdr:clientData/>
  </xdr:twoCellAnchor>
  <xdr:twoCellAnchor editAs="oneCell">
    <xdr:from>
      <xdr:col>9</xdr:col>
      <xdr:colOff>4037610</xdr:colOff>
      <xdr:row>30</xdr:row>
      <xdr:rowOff>131187</xdr:rowOff>
    </xdr:from>
    <xdr:to>
      <xdr:col>9</xdr:col>
      <xdr:colOff>6280727</xdr:colOff>
      <xdr:row>30</xdr:row>
      <xdr:rowOff>2781823</xdr:rowOff>
    </xdr:to>
    <xdr:pic>
      <xdr:nvPicPr>
        <xdr:cNvPr id="27" name="Picture 26">
          <a:extLst>
            <a:ext uri="{FF2B5EF4-FFF2-40B4-BE49-F238E27FC236}">
              <a16:creationId xmlns:a16="http://schemas.microsoft.com/office/drawing/2014/main" id="{00000000-0008-0000-0800-00001B000000}"/>
            </a:ext>
          </a:extLst>
        </xdr:cNvPr>
        <xdr:cNvPicPr>
          <a:picLocks noChangeAspect="1"/>
        </xdr:cNvPicPr>
      </xdr:nvPicPr>
      <xdr:blipFill>
        <a:blip xmlns:r="http://schemas.openxmlformats.org/officeDocument/2006/relationships" r:embed="rId22"/>
        <a:stretch>
          <a:fillRect/>
        </a:stretch>
      </xdr:blipFill>
      <xdr:spPr>
        <a:xfrm>
          <a:off x="18993485" y="80961865"/>
          <a:ext cx="2242820" cy="2650490"/>
        </a:xfrm>
        <a:prstGeom prst="rect">
          <a:avLst/>
        </a:prstGeom>
      </xdr:spPr>
    </xdr:pic>
    <xdr:clientData/>
  </xdr:twoCellAnchor>
  <xdr:twoCellAnchor editAs="oneCell">
    <xdr:from>
      <xdr:col>9</xdr:col>
      <xdr:colOff>565729</xdr:colOff>
      <xdr:row>31</xdr:row>
      <xdr:rowOff>184727</xdr:rowOff>
    </xdr:from>
    <xdr:to>
      <xdr:col>9</xdr:col>
      <xdr:colOff>3011830</xdr:colOff>
      <xdr:row>31</xdr:row>
      <xdr:rowOff>3556000</xdr:rowOff>
    </xdr:to>
    <xdr:pic>
      <xdr:nvPicPr>
        <xdr:cNvPr id="28" name="Picture 27">
          <a:extLst>
            <a:ext uri="{FF2B5EF4-FFF2-40B4-BE49-F238E27FC236}">
              <a16:creationId xmlns:a16="http://schemas.microsoft.com/office/drawing/2014/main" id="{00000000-0008-0000-0800-00001C000000}"/>
            </a:ext>
          </a:extLst>
        </xdr:cNvPr>
        <xdr:cNvPicPr>
          <a:picLocks noChangeAspect="1"/>
        </xdr:cNvPicPr>
      </xdr:nvPicPr>
      <xdr:blipFill>
        <a:blip xmlns:r="http://schemas.openxmlformats.org/officeDocument/2006/relationships" r:embed="rId23"/>
        <a:stretch>
          <a:fillRect/>
        </a:stretch>
      </xdr:blipFill>
      <xdr:spPr>
        <a:xfrm>
          <a:off x="15521305" y="83898105"/>
          <a:ext cx="2446655" cy="3371850"/>
        </a:xfrm>
        <a:prstGeom prst="rect">
          <a:avLst/>
        </a:prstGeom>
      </xdr:spPr>
    </xdr:pic>
    <xdr:clientData/>
  </xdr:twoCellAnchor>
  <xdr:twoCellAnchor editAs="oneCell">
    <xdr:from>
      <xdr:col>9</xdr:col>
      <xdr:colOff>3995552</xdr:colOff>
      <xdr:row>31</xdr:row>
      <xdr:rowOff>106383</xdr:rowOff>
    </xdr:from>
    <xdr:to>
      <xdr:col>9</xdr:col>
      <xdr:colOff>6985825</xdr:colOff>
      <xdr:row>31</xdr:row>
      <xdr:rowOff>3566957</xdr:rowOff>
    </xdr:to>
    <xdr:pic>
      <xdr:nvPicPr>
        <xdr:cNvPr id="29" name="Picture 28">
          <a:extLst>
            <a:ext uri="{FF2B5EF4-FFF2-40B4-BE49-F238E27FC236}">
              <a16:creationId xmlns:a16="http://schemas.microsoft.com/office/drawing/2014/main" id="{00000000-0008-0000-0800-00001D000000}"/>
            </a:ext>
          </a:extLst>
        </xdr:cNvPr>
        <xdr:cNvPicPr>
          <a:picLocks noChangeAspect="1"/>
        </xdr:cNvPicPr>
      </xdr:nvPicPr>
      <xdr:blipFill>
        <a:blip xmlns:r="http://schemas.openxmlformats.org/officeDocument/2006/relationships" r:embed="rId24"/>
        <a:stretch>
          <a:fillRect/>
        </a:stretch>
      </xdr:blipFill>
      <xdr:spPr>
        <a:xfrm>
          <a:off x="18951575" y="83820000"/>
          <a:ext cx="2990215" cy="3460750"/>
        </a:xfrm>
        <a:prstGeom prst="rect">
          <a:avLst/>
        </a:prstGeom>
      </xdr:spPr>
    </xdr:pic>
    <xdr:clientData/>
  </xdr:twoCellAnchor>
  <xdr:twoCellAnchor editAs="oneCell">
    <xdr:from>
      <xdr:col>9</xdr:col>
      <xdr:colOff>647700</xdr:colOff>
      <xdr:row>12</xdr:row>
      <xdr:rowOff>38100</xdr:rowOff>
    </xdr:from>
    <xdr:to>
      <xdr:col>9</xdr:col>
      <xdr:colOff>2820198</xdr:colOff>
      <xdr:row>12</xdr:row>
      <xdr:rowOff>3035300</xdr:rowOff>
    </xdr:to>
    <xdr:pic>
      <xdr:nvPicPr>
        <xdr:cNvPr id="30" name="Picture 29">
          <a:extLst>
            <a:ext uri="{FF2B5EF4-FFF2-40B4-BE49-F238E27FC236}">
              <a16:creationId xmlns:a16="http://schemas.microsoft.com/office/drawing/2014/main" id="{00000000-0008-0000-0800-00001E000000}"/>
            </a:ext>
          </a:extLst>
        </xdr:cNvPr>
        <xdr:cNvPicPr>
          <a:picLocks noChangeAspect="1"/>
        </xdr:cNvPicPr>
      </xdr:nvPicPr>
      <xdr:blipFill>
        <a:blip xmlns:r="http://schemas.openxmlformats.org/officeDocument/2006/relationships" r:embed="rId25"/>
        <a:stretch>
          <a:fillRect/>
        </a:stretch>
      </xdr:blipFill>
      <xdr:spPr>
        <a:xfrm>
          <a:off x="15603855" y="26811605"/>
          <a:ext cx="2172335" cy="2997200"/>
        </a:xfrm>
        <a:prstGeom prst="rect">
          <a:avLst/>
        </a:prstGeom>
      </xdr:spPr>
    </xdr:pic>
    <xdr:clientData/>
  </xdr:twoCellAnchor>
  <xdr:twoCellAnchor editAs="oneCell">
    <xdr:from>
      <xdr:col>9</xdr:col>
      <xdr:colOff>3759200</xdr:colOff>
      <xdr:row>12</xdr:row>
      <xdr:rowOff>266700</xdr:rowOff>
    </xdr:from>
    <xdr:to>
      <xdr:col>9</xdr:col>
      <xdr:colOff>8131785</xdr:colOff>
      <xdr:row>12</xdr:row>
      <xdr:rowOff>2810230</xdr:rowOff>
    </xdr:to>
    <xdr:pic>
      <xdr:nvPicPr>
        <xdr:cNvPr id="31" name="Picture 30">
          <a:extLst>
            <a:ext uri="{FF2B5EF4-FFF2-40B4-BE49-F238E27FC236}">
              <a16:creationId xmlns:a16="http://schemas.microsoft.com/office/drawing/2014/main" id="{00000000-0008-0000-0800-00001F000000}"/>
            </a:ext>
          </a:extLst>
        </xdr:cNvPr>
        <xdr:cNvPicPr>
          <a:picLocks noChangeAspect="1"/>
        </xdr:cNvPicPr>
      </xdr:nvPicPr>
      <xdr:blipFill>
        <a:blip xmlns:r="http://schemas.openxmlformats.org/officeDocument/2006/relationships" r:embed="rId26"/>
        <a:stretch>
          <a:fillRect/>
        </a:stretch>
      </xdr:blipFill>
      <xdr:spPr>
        <a:xfrm>
          <a:off x="18715355" y="27040205"/>
          <a:ext cx="4371975" cy="2543175"/>
        </a:xfrm>
        <a:prstGeom prst="rect">
          <a:avLst/>
        </a:prstGeom>
      </xdr:spPr>
    </xdr:pic>
    <xdr:clientData/>
  </xdr:twoCellAnchor>
  <xdr:twoCellAnchor editAs="oneCell">
    <xdr:from>
      <xdr:col>9</xdr:col>
      <xdr:colOff>685801</xdr:colOff>
      <xdr:row>13</xdr:row>
      <xdr:rowOff>114300</xdr:rowOff>
    </xdr:from>
    <xdr:to>
      <xdr:col>9</xdr:col>
      <xdr:colOff>2806701</xdr:colOff>
      <xdr:row>13</xdr:row>
      <xdr:rowOff>3028797</xdr:rowOff>
    </xdr:to>
    <xdr:pic>
      <xdr:nvPicPr>
        <xdr:cNvPr id="44" name="Picture 43">
          <a:extLst>
            <a:ext uri="{FF2B5EF4-FFF2-40B4-BE49-F238E27FC236}">
              <a16:creationId xmlns:a16="http://schemas.microsoft.com/office/drawing/2014/main" id="{00000000-0008-0000-0800-00002C000000}"/>
            </a:ext>
          </a:extLst>
        </xdr:cNvPr>
        <xdr:cNvPicPr>
          <a:picLocks noChangeAspect="1"/>
        </xdr:cNvPicPr>
      </xdr:nvPicPr>
      <xdr:blipFill>
        <a:blip xmlns:r="http://schemas.openxmlformats.org/officeDocument/2006/relationships" r:embed="rId27"/>
        <a:stretch>
          <a:fillRect/>
        </a:stretch>
      </xdr:blipFill>
      <xdr:spPr>
        <a:xfrm>
          <a:off x="15641955" y="30050105"/>
          <a:ext cx="2120900" cy="2914015"/>
        </a:xfrm>
        <a:prstGeom prst="rect">
          <a:avLst/>
        </a:prstGeom>
      </xdr:spPr>
    </xdr:pic>
    <xdr:clientData/>
  </xdr:twoCellAnchor>
  <xdr:twoCellAnchor editAs="oneCell">
    <xdr:from>
      <xdr:col>9</xdr:col>
      <xdr:colOff>3810000</xdr:colOff>
      <xdr:row>13</xdr:row>
      <xdr:rowOff>254000</xdr:rowOff>
    </xdr:from>
    <xdr:to>
      <xdr:col>9</xdr:col>
      <xdr:colOff>8201638</xdr:colOff>
      <xdr:row>13</xdr:row>
      <xdr:rowOff>2807056</xdr:rowOff>
    </xdr:to>
    <xdr:pic>
      <xdr:nvPicPr>
        <xdr:cNvPr id="46" name="Picture 45">
          <a:extLst>
            <a:ext uri="{FF2B5EF4-FFF2-40B4-BE49-F238E27FC236}">
              <a16:creationId xmlns:a16="http://schemas.microsoft.com/office/drawing/2014/main" id="{00000000-0008-0000-0800-00002E000000}"/>
            </a:ext>
          </a:extLst>
        </xdr:cNvPr>
        <xdr:cNvPicPr>
          <a:picLocks noChangeAspect="1"/>
        </xdr:cNvPicPr>
      </xdr:nvPicPr>
      <xdr:blipFill>
        <a:blip xmlns:r="http://schemas.openxmlformats.org/officeDocument/2006/relationships" r:embed="rId28"/>
        <a:stretch>
          <a:fillRect/>
        </a:stretch>
      </xdr:blipFill>
      <xdr:spPr>
        <a:xfrm>
          <a:off x="18766155" y="30189805"/>
          <a:ext cx="4391025" cy="2552700"/>
        </a:xfrm>
        <a:prstGeom prst="rect">
          <a:avLst/>
        </a:prstGeom>
      </xdr:spPr>
    </xdr:pic>
    <xdr:clientData/>
  </xdr:twoCellAnchor>
  <xdr:twoCellAnchor editAs="oneCell">
    <xdr:from>
      <xdr:col>9</xdr:col>
      <xdr:colOff>698501</xdr:colOff>
      <xdr:row>14</xdr:row>
      <xdr:rowOff>91948</xdr:rowOff>
    </xdr:from>
    <xdr:to>
      <xdr:col>9</xdr:col>
      <xdr:colOff>2861236</xdr:colOff>
      <xdr:row>14</xdr:row>
      <xdr:rowOff>3073400</xdr:rowOff>
    </xdr:to>
    <xdr:pic>
      <xdr:nvPicPr>
        <xdr:cNvPr id="47" name="Picture 46">
          <a:extLst>
            <a:ext uri="{FF2B5EF4-FFF2-40B4-BE49-F238E27FC236}">
              <a16:creationId xmlns:a16="http://schemas.microsoft.com/office/drawing/2014/main" id="{00000000-0008-0000-0800-00002F000000}"/>
            </a:ext>
          </a:extLst>
        </xdr:cNvPr>
        <xdr:cNvPicPr>
          <a:picLocks noChangeAspect="1"/>
        </xdr:cNvPicPr>
      </xdr:nvPicPr>
      <xdr:blipFill>
        <a:blip xmlns:r="http://schemas.openxmlformats.org/officeDocument/2006/relationships" r:embed="rId29"/>
        <a:stretch>
          <a:fillRect/>
        </a:stretch>
      </xdr:blipFill>
      <xdr:spPr>
        <a:xfrm>
          <a:off x="15654655" y="33189545"/>
          <a:ext cx="2162175" cy="2981960"/>
        </a:xfrm>
        <a:prstGeom prst="rect">
          <a:avLst/>
        </a:prstGeom>
      </xdr:spPr>
    </xdr:pic>
    <xdr:clientData/>
  </xdr:twoCellAnchor>
  <xdr:twoCellAnchor editAs="oneCell">
    <xdr:from>
      <xdr:col>9</xdr:col>
      <xdr:colOff>3771900</xdr:colOff>
      <xdr:row>14</xdr:row>
      <xdr:rowOff>241300</xdr:rowOff>
    </xdr:from>
    <xdr:to>
      <xdr:col>9</xdr:col>
      <xdr:colOff>8154012</xdr:colOff>
      <xdr:row>14</xdr:row>
      <xdr:rowOff>2803883</xdr:rowOff>
    </xdr:to>
    <xdr:pic>
      <xdr:nvPicPr>
        <xdr:cNvPr id="48" name="Picture 47">
          <a:extLst>
            <a:ext uri="{FF2B5EF4-FFF2-40B4-BE49-F238E27FC236}">
              <a16:creationId xmlns:a16="http://schemas.microsoft.com/office/drawing/2014/main" id="{00000000-0008-0000-0800-000030000000}"/>
            </a:ext>
          </a:extLst>
        </xdr:cNvPr>
        <xdr:cNvPicPr>
          <a:picLocks noChangeAspect="1"/>
        </xdr:cNvPicPr>
      </xdr:nvPicPr>
      <xdr:blipFill>
        <a:blip xmlns:r="http://schemas.openxmlformats.org/officeDocument/2006/relationships" r:embed="rId30"/>
        <a:stretch>
          <a:fillRect/>
        </a:stretch>
      </xdr:blipFill>
      <xdr:spPr>
        <a:xfrm>
          <a:off x="18728055" y="33339405"/>
          <a:ext cx="4381500" cy="2562225"/>
        </a:xfrm>
        <a:prstGeom prst="rect">
          <a:avLst/>
        </a:prstGeom>
      </xdr:spPr>
    </xdr:pic>
    <xdr:clientData/>
  </xdr:twoCellAnchor>
  <xdr:twoCellAnchor editAs="oneCell">
    <xdr:from>
      <xdr:col>9</xdr:col>
      <xdr:colOff>660400</xdr:colOff>
      <xdr:row>15</xdr:row>
      <xdr:rowOff>48246</xdr:rowOff>
    </xdr:from>
    <xdr:to>
      <xdr:col>9</xdr:col>
      <xdr:colOff>2844800</xdr:colOff>
      <xdr:row>15</xdr:row>
      <xdr:rowOff>3090119</xdr:rowOff>
    </xdr:to>
    <xdr:pic>
      <xdr:nvPicPr>
        <xdr:cNvPr id="49" name="Picture 48">
          <a:extLst>
            <a:ext uri="{FF2B5EF4-FFF2-40B4-BE49-F238E27FC236}">
              <a16:creationId xmlns:a16="http://schemas.microsoft.com/office/drawing/2014/main" id="{00000000-0008-0000-0800-000031000000}"/>
            </a:ext>
          </a:extLst>
        </xdr:cNvPr>
        <xdr:cNvPicPr>
          <a:picLocks noChangeAspect="1"/>
        </xdr:cNvPicPr>
      </xdr:nvPicPr>
      <xdr:blipFill>
        <a:blip xmlns:r="http://schemas.openxmlformats.org/officeDocument/2006/relationships" r:embed="rId31"/>
        <a:stretch>
          <a:fillRect/>
        </a:stretch>
      </xdr:blipFill>
      <xdr:spPr>
        <a:xfrm>
          <a:off x="15616555" y="36308030"/>
          <a:ext cx="2184400" cy="3042285"/>
        </a:xfrm>
        <a:prstGeom prst="rect">
          <a:avLst/>
        </a:prstGeom>
      </xdr:spPr>
    </xdr:pic>
    <xdr:clientData/>
  </xdr:twoCellAnchor>
  <xdr:twoCellAnchor editAs="oneCell">
    <xdr:from>
      <xdr:col>9</xdr:col>
      <xdr:colOff>3784600</xdr:colOff>
      <xdr:row>15</xdr:row>
      <xdr:rowOff>279400</xdr:rowOff>
    </xdr:from>
    <xdr:to>
      <xdr:col>9</xdr:col>
      <xdr:colOff>8185764</xdr:colOff>
      <xdr:row>15</xdr:row>
      <xdr:rowOff>2841983</xdr:rowOff>
    </xdr:to>
    <xdr:pic>
      <xdr:nvPicPr>
        <xdr:cNvPr id="50" name="Picture 49">
          <a:extLst>
            <a:ext uri="{FF2B5EF4-FFF2-40B4-BE49-F238E27FC236}">
              <a16:creationId xmlns:a16="http://schemas.microsoft.com/office/drawing/2014/main" id="{00000000-0008-0000-0800-000032000000}"/>
            </a:ext>
          </a:extLst>
        </xdr:cNvPr>
        <xdr:cNvPicPr>
          <a:picLocks noChangeAspect="1"/>
        </xdr:cNvPicPr>
      </xdr:nvPicPr>
      <xdr:blipFill>
        <a:blip xmlns:r="http://schemas.openxmlformats.org/officeDocument/2006/relationships" r:embed="rId32"/>
        <a:stretch>
          <a:fillRect/>
        </a:stretch>
      </xdr:blipFill>
      <xdr:spPr>
        <a:xfrm>
          <a:off x="18740755" y="36539805"/>
          <a:ext cx="4400550" cy="2562225"/>
        </a:xfrm>
        <a:prstGeom prst="rect">
          <a:avLst/>
        </a:prstGeom>
      </xdr:spPr>
    </xdr:pic>
    <xdr:clientData/>
  </xdr:twoCellAnchor>
  <xdr:twoCellAnchor editAs="oneCell">
    <xdr:from>
      <xdr:col>9</xdr:col>
      <xdr:colOff>622301</xdr:colOff>
      <xdr:row>16</xdr:row>
      <xdr:rowOff>70811</xdr:rowOff>
    </xdr:from>
    <xdr:to>
      <xdr:col>9</xdr:col>
      <xdr:colOff>2806700</xdr:colOff>
      <xdr:row>16</xdr:row>
      <xdr:rowOff>3096466</xdr:rowOff>
    </xdr:to>
    <xdr:pic>
      <xdr:nvPicPr>
        <xdr:cNvPr id="51" name="Picture 50">
          <a:extLst>
            <a:ext uri="{FF2B5EF4-FFF2-40B4-BE49-F238E27FC236}">
              <a16:creationId xmlns:a16="http://schemas.microsoft.com/office/drawing/2014/main" id="{00000000-0008-0000-0800-000033000000}"/>
            </a:ext>
          </a:extLst>
        </xdr:cNvPr>
        <xdr:cNvPicPr>
          <a:picLocks noChangeAspect="1"/>
        </xdr:cNvPicPr>
      </xdr:nvPicPr>
      <xdr:blipFill>
        <a:blip xmlns:r="http://schemas.openxmlformats.org/officeDocument/2006/relationships" r:embed="rId33"/>
        <a:stretch>
          <a:fillRect/>
        </a:stretch>
      </xdr:blipFill>
      <xdr:spPr>
        <a:xfrm>
          <a:off x="15578455" y="39493190"/>
          <a:ext cx="2184400" cy="3025775"/>
        </a:xfrm>
        <a:prstGeom prst="rect">
          <a:avLst/>
        </a:prstGeom>
      </xdr:spPr>
    </xdr:pic>
    <xdr:clientData/>
  </xdr:twoCellAnchor>
  <xdr:twoCellAnchor editAs="oneCell">
    <xdr:from>
      <xdr:col>9</xdr:col>
      <xdr:colOff>3670299</xdr:colOff>
      <xdr:row>16</xdr:row>
      <xdr:rowOff>203200</xdr:rowOff>
    </xdr:from>
    <xdr:to>
      <xdr:col>9</xdr:col>
      <xdr:colOff>8226188</xdr:colOff>
      <xdr:row>16</xdr:row>
      <xdr:rowOff>2857500</xdr:rowOff>
    </xdr:to>
    <xdr:pic>
      <xdr:nvPicPr>
        <xdr:cNvPr id="52" name="Picture 51">
          <a:extLst>
            <a:ext uri="{FF2B5EF4-FFF2-40B4-BE49-F238E27FC236}">
              <a16:creationId xmlns:a16="http://schemas.microsoft.com/office/drawing/2014/main" id="{00000000-0008-0000-0800-000034000000}"/>
            </a:ext>
          </a:extLst>
        </xdr:cNvPr>
        <xdr:cNvPicPr>
          <a:picLocks noChangeAspect="1"/>
        </xdr:cNvPicPr>
      </xdr:nvPicPr>
      <xdr:blipFill>
        <a:blip xmlns:r="http://schemas.openxmlformats.org/officeDocument/2006/relationships" r:embed="rId34"/>
        <a:stretch>
          <a:fillRect/>
        </a:stretch>
      </xdr:blipFill>
      <xdr:spPr>
        <a:xfrm>
          <a:off x="18625820" y="39625905"/>
          <a:ext cx="4556125" cy="2654300"/>
        </a:xfrm>
        <a:prstGeom prst="rect">
          <a:avLst/>
        </a:prstGeom>
      </xdr:spPr>
    </xdr:pic>
    <xdr:clientData/>
  </xdr:twoCellAnchor>
  <xdr:twoCellAnchor editAs="oneCell">
    <xdr:from>
      <xdr:col>9</xdr:col>
      <xdr:colOff>636196</xdr:colOff>
      <xdr:row>17</xdr:row>
      <xdr:rowOff>114300</xdr:rowOff>
    </xdr:from>
    <xdr:to>
      <xdr:col>9</xdr:col>
      <xdr:colOff>2787001</xdr:colOff>
      <xdr:row>17</xdr:row>
      <xdr:rowOff>3073399</xdr:rowOff>
    </xdr:to>
    <xdr:pic>
      <xdr:nvPicPr>
        <xdr:cNvPr id="53" name="Picture 52">
          <a:extLst>
            <a:ext uri="{FF2B5EF4-FFF2-40B4-BE49-F238E27FC236}">
              <a16:creationId xmlns:a16="http://schemas.microsoft.com/office/drawing/2014/main" id="{00000000-0008-0000-0800-000035000000}"/>
            </a:ext>
          </a:extLst>
        </xdr:cNvPr>
        <xdr:cNvPicPr>
          <a:picLocks noChangeAspect="1"/>
        </xdr:cNvPicPr>
      </xdr:nvPicPr>
      <xdr:blipFill>
        <a:blip xmlns:r="http://schemas.openxmlformats.org/officeDocument/2006/relationships" r:embed="rId35"/>
        <a:stretch>
          <a:fillRect/>
        </a:stretch>
      </xdr:blipFill>
      <xdr:spPr>
        <a:xfrm>
          <a:off x="15591790" y="42699305"/>
          <a:ext cx="2150745" cy="2958465"/>
        </a:xfrm>
        <a:prstGeom prst="rect">
          <a:avLst/>
        </a:prstGeom>
      </xdr:spPr>
    </xdr:pic>
    <xdr:clientData/>
  </xdr:twoCellAnchor>
  <xdr:twoCellAnchor editAs="oneCell">
    <xdr:from>
      <xdr:col>9</xdr:col>
      <xdr:colOff>635000</xdr:colOff>
      <xdr:row>18</xdr:row>
      <xdr:rowOff>76200</xdr:rowOff>
    </xdr:from>
    <xdr:to>
      <xdr:col>9</xdr:col>
      <xdr:colOff>2819400</xdr:colOff>
      <xdr:row>18</xdr:row>
      <xdr:rowOff>3070334</xdr:rowOff>
    </xdr:to>
    <xdr:pic>
      <xdr:nvPicPr>
        <xdr:cNvPr id="54" name="Picture 53">
          <a:extLst>
            <a:ext uri="{FF2B5EF4-FFF2-40B4-BE49-F238E27FC236}">
              <a16:creationId xmlns:a16="http://schemas.microsoft.com/office/drawing/2014/main" id="{00000000-0008-0000-0800-000036000000}"/>
            </a:ext>
          </a:extLst>
        </xdr:cNvPr>
        <xdr:cNvPicPr>
          <a:picLocks noChangeAspect="1"/>
        </xdr:cNvPicPr>
      </xdr:nvPicPr>
      <xdr:blipFill>
        <a:blip xmlns:r="http://schemas.openxmlformats.org/officeDocument/2006/relationships" r:embed="rId36"/>
        <a:stretch>
          <a:fillRect/>
        </a:stretch>
      </xdr:blipFill>
      <xdr:spPr>
        <a:xfrm>
          <a:off x="15591155" y="45823505"/>
          <a:ext cx="2184400" cy="2994025"/>
        </a:xfrm>
        <a:prstGeom prst="rect">
          <a:avLst/>
        </a:prstGeom>
      </xdr:spPr>
    </xdr:pic>
    <xdr:clientData/>
  </xdr:twoCellAnchor>
  <xdr:twoCellAnchor editAs="oneCell">
    <xdr:from>
      <xdr:col>9</xdr:col>
      <xdr:colOff>3695700</xdr:colOff>
      <xdr:row>17</xdr:row>
      <xdr:rowOff>241300</xdr:rowOff>
    </xdr:from>
    <xdr:to>
      <xdr:col>9</xdr:col>
      <xdr:colOff>8251589</xdr:colOff>
      <xdr:row>17</xdr:row>
      <xdr:rowOff>2895600</xdr:rowOff>
    </xdr:to>
    <xdr:pic>
      <xdr:nvPicPr>
        <xdr:cNvPr id="55" name="Picture 54">
          <a:extLst>
            <a:ext uri="{FF2B5EF4-FFF2-40B4-BE49-F238E27FC236}">
              <a16:creationId xmlns:a16="http://schemas.microsoft.com/office/drawing/2014/main" id="{00000000-0008-0000-0800-000037000000}"/>
            </a:ext>
          </a:extLst>
        </xdr:cNvPr>
        <xdr:cNvPicPr>
          <a:picLocks noChangeAspect="1"/>
        </xdr:cNvPicPr>
      </xdr:nvPicPr>
      <xdr:blipFill>
        <a:blip xmlns:r="http://schemas.openxmlformats.org/officeDocument/2006/relationships" r:embed="rId34"/>
        <a:stretch>
          <a:fillRect/>
        </a:stretch>
      </xdr:blipFill>
      <xdr:spPr>
        <a:xfrm>
          <a:off x="18651855" y="42826305"/>
          <a:ext cx="4555490" cy="2654300"/>
        </a:xfrm>
        <a:prstGeom prst="rect">
          <a:avLst/>
        </a:prstGeom>
      </xdr:spPr>
    </xdr:pic>
    <xdr:clientData/>
  </xdr:twoCellAnchor>
  <xdr:twoCellAnchor editAs="oneCell">
    <xdr:from>
      <xdr:col>9</xdr:col>
      <xdr:colOff>3746500</xdr:colOff>
      <xdr:row>18</xdr:row>
      <xdr:rowOff>317500</xdr:rowOff>
    </xdr:from>
    <xdr:to>
      <xdr:col>9</xdr:col>
      <xdr:colOff>8302389</xdr:colOff>
      <xdr:row>18</xdr:row>
      <xdr:rowOff>2971800</xdr:rowOff>
    </xdr:to>
    <xdr:pic>
      <xdr:nvPicPr>
        <xdr:cNvPr id="56" name="Picture 55">
          <a:extLst>
            <a:ext uri="{FF2B5EF4-FFF2-40B4-BE49-F238E27FC236}">
              <a16:creationId xmlns:a16="http://schemas.microsoft.com/office/drawing/2014/main" id="{00000000-0008-0000-0800-000038000000}"/>
            </a:ext>
          </a:extLst>
        </xdr:cNvPr>
        <xdr:cNvPicPr>
          <a:picLocks noChangeAspect="1"/>
        </xdr:cNvPicPr>
      </xdr:nvPicPr>
      <xdr:blipFill>
        <a:blip xmlns:r="http://schemas.openxmlformats.org/officeDocument/2006/relationships" r:embed="rId34"/>
        <a:stretch>
          <a:fillRect/>
        </a:stretch>
      </xdr:blipFill>
      <xdr:spPr>
        <a:xfrm>
          <a:off x="18702655" y="46064805"/>
          <a:ext cx="4555490" cy="2654300"/>
        </a:xfrm>
        <a:prstGeom prst="rect">
          <a:avLst/>
        </a:prstGeom>
      </xdr:spPr>
    </xdr:pic>
    <xdr:clientData/>
  </xdr:twoCellAnchor>
  <xdr:twoCellAnchor editAs="oneCell">
    <xdr:from>
      <xdr:col>9</xdr:col>
      <xdr:colOff>588817</xdr:colOff>
      <xdr:row>32</xdr:row>
      <xdr:rowOff>88111</xdr:rowOff>
    </xdr:from>
    <xdr:to>
      <xdr:col>9</xdr:col>
      <xdr:colOff>2636302</xdr:colOff>
      <xdr:row>32</xdr:row>
      <xdr:rowOff>2944090</xdr:rowOff>
    </xdr:to>
    <xdr:pic>
      <xdr:nvPicPr>
        <xdr:cNvPr id="71" name="Picture 70">
          <a:extLst>
            <a:ext uri="{FF2B5EF4-FFF2-40B4-BE49-F238E27FC236}">
              <a16:creationId xmlns:a16="http://schemas.microsoft.com/office/drawing/2014/main" id="{00000000-0008-0000-0800-000047000000}"/>
            </a:ext>
          </a:extLst>
        </xdr:cNvPr>
        <xdr:cNvPicPr>
          <a:picLocks noChangeAspect="1"/>
        </xdr:cNvPicPr>
      </xdr:nvPicPr>
      <xdr:blipFill>
        <a:blip xmlns:r="http://schemas.openxmlformats.org/officeDocument/2006/relationships" r:embed="rId37"/>
        <a:stretch>
          <a:fillRect/>
        </a:stretch>
      </xdr:blipFill>
      <xdr:spPr>
        <a:xfrm>
          <a:off x="15544800" y="87636985"/>
          <a:ext cx="2047240" cy="2856230"/>
        </a:xfrm>
        <a:prstGeom prst="rect">
          <a:avLst/>
        </a:prstGeom>
      </xdr:spPr>
    </xdr:pic>
    <xdr:clientData/>
  </xdr:twoCellAnchor>
  <xdr:twoCellAnchor editAs="oneCell">
    <xdr:from>
      <xdr:col>9</xdr:col>
      <xdr:colOff>646546</xdr:colOff>
      <xdr:row>33</xdr:row>
      <xdr:rowOff>92363</xdr:rowOff>
    </xdr:from>
    <xdr:to>
      <xdr:col>9</xdr:col>
      <xdr:colOff>2678546</xdr:colOff>
      <xdr:row>33</xdr:row>
      <xdr:rowOff>2975819</xdr:rowOff>
    </xdr:to>
    <xdr:pic>
      <xdr:nvPicPr>
        <xdr:cNvPr id="72" name="Picture 71">
          <a:extLst>
            <a:ext uri="{FF2B5EF4-FFF2-40B4-BE49-F238E27FC236}">
              <a16:creationId xmlns:a16="http://schemas.microsoft.com/office/drawing/2014/main" id="{00000000-0008-0000-0800-000048000000}"/>
            </a:ext>
          </a:extLst>
        </xdr:cNvPr>
        <xdr:cNvPicPr>
          <a:picLocks noChangeAspect="1"/>
        </xdr:cNvPicPr>
      </xdr:nvPicPr>
      <xdr:blipFill>
        <a:blip xmlns:r="http://schemas.openxmlformats.org/officeDocument/2006/relationships" r:embed="rId38"/>
        <a:stretch>
          <a:fillRect/>
        </a:stretch>
      </xdr:blipFill>
      <xdr:spPr>
        <a:xfrm>
          <a:off x="15602585" y="90803730"/>
          <a:ext cx="2032000" cy="2883535"/>
        </a:xfrm>
        <a:prstGeom prst="rect">
          <a:avLst/>
        </a:prstGeom>
      </xdr:spPr>
    </xdr:pic>
    <xdr:clientData/>
  </xdr:twoCellAnchor>
  <xdr:twoCellAnchor editAs="oneCell">
    <xdr:from>
      <xdr:col>9</xdr:col>
      <xdr:colOff>623455</xdr:colOff>
      <xdr:row>34</xdr:row>
      <xdr:rowOff>138546</xdr:rowOff>
    </xdr:from>
    <xdr:to>
      <xdr:col>9</xdr:col>
      <xdr:colOff>2632364</xdr:colOff>
      <xdr:row>34</xdr:row>
      <xdr:rowOff>3006144</xdr:rowOff>
    </xdr:to>
    <xdr:pic>
      <xdr:nvPicPr>
        <xdr:cNvPr id="73" name="Picture 72">
          <a:extLst>
            <a:ext uri="{FF2B5EF4-FFF2-40B4-BE49-F238E27FC236}">
              <a16:creationId xmlns:a16="http://schemas.microsoft.com/office/drawing/2014/main" id="{00000000-0008-0000-0800-000049000000}"/>
            </a:ext>
          </a:extLst>
        </xdr:cNvPr>
        <xdr:cNvPicPr>
          <a:picLocks noChangeAspect="1"/>
        </xdr:cNvPicPr>
      </xdr:nvPicPr>
      <xdr:blipFill>
        <a:blip xmlns:r="http://schemas.openxmlformats.org/officeDocument/2006/relationships" r:embed="rId39"/>
        <a:stretch>
          <a:fillRect/>
        </a:stretch>
      </xdr:blipFill>
      <xdr:spPr>
        <a:xfrm>
          <a:off x="15579090" y="94012385"/>
          <a:ext cx="2009140" cy="2867660"/>
        </a:xfrm>
        <a:prstGeom prst="rect">
          <a:avLst/>
        </a:prstGeom>
      </xdr:spPr>
    </xdr:pic>
    <xdr:clientData/>
  </xdr:twoCellAnchor>
  <xdr:twoCellAnchor editAs="oneCell">
    <xdr:from>
      <xdr:col>9</xdr:col>
      <xdr:colOff>600364</xdr:colOff>
      <xdr:row>35</xdr:row>
      <xdr:rowOff>23091</xdr:rowOff>
    </xdr:from>
    <xdr:to>
      <xdr:col>9</xdr:col>
      <xdr:colOff>2747819</xdr:colOff>
      <xdr:row>35</xdr:row>
      <xdr:rowOff>3076503</xdr:rowOff>
    </xdr:to>
    <xdr:pic>
      <xdr:nvPicPr>
        <xdr:cNvPr id="74" name="Picture 73">
          <a:extLst>
            <a:ext uri="{FF2B5EF4-FFF2-40B4-BE49-F238E27FC236}">
              <a16:creationId xmlns:a16="http://schemas.microsoft.com/office/drawing/2014/main" id="{00000000-0008-0000-0800-00004A000000}"/>
            </a:ext>
          </a:extLst>
        </xdr:cNvPr>
        <xdr:cNvPicPr>
          <a:picLocks noChangeAspect="1"/>
        </xdr:cNvPicPr>
      </xdr:nvPicPr>
      <xdr:blipFill>
        <a:blip xmlns:r="http://schemas.openxmlformats.org/officeDocument/2006/relationships" r:embed="rId40"/>
        <a:stretch>
          <a:fillRect/>
        </a:stretch>
      </xdr:blipFill>
      <xdr:spPr>
        <a:xfrm>
          <a:off x="15556230" y="97059115"/>
          <a:ext cx="2147570" cy="3053080"/>
        </a:xfrm>
        <a:prstGeom prst="rect">
          <a:avLst/>
        </a:prstGeom>
      </xdr:spPr>
    </xdr:pic>
    <xdr:clientData/>
  </xdr:twoCellAnchor>
  <xdr:twoCellAnchor editAs="oneCell">
    <xdr:from>
      <xdr:col>9</xdr:col>
      <xdr:colOff>577274</xdr:colOff>
      <xdr:row>36</xdr:row>
      <xdr:rowOff>69273</xdr:rowOff>
    </xdr:from>
    <xdr:to>
      <xdr:col>9</xdr:col>
      <xdr:colOff>2699930</xdr:colOff>
      <xdr:row>36</xdr:row>
      <xdr:rowOff>3059545</xdr:rowOff>
    </xdr:to>
    <xdr:pic>
      <xdr:nvPicPr>
        <xdr:cNvPr id="75" name="Picture 74">
          <a:extLst>
            <a:ext uri="{FF2B5EF4-FFF2-40B4-BE49-F238E27FC236}">
              <a16:creationId xmlns:a16="http://schemas.microsoft.com/office/drawing/2014/main" id="{00000000-0008-0000-0800-00004B000000}"/>
            </a:ext>
          </a:extLst>
        </xdr:cNvPr>
        <xdr:cNvPicPr>
          <a:picLocks noChangeAspect="1"/>
        </xdr:cNvPicPr>
      </xdr:nvPicPr>
      <xdr:blipFill>
        <a:blip xmlns:r="http://schemas.openxmlformats.org/officeDocument/2006/relationships" r:embed="rId41"/>
        <a:stretch>
          <a:fillRect/>
        </a:stretch>
      </xdr:blipFill>
      <xdr:spPr>
        <a:xfrm>
          <a:off x="15533370" y="100267770"/>
          <a:ext cx="2122170" cy="2990215"/>
        </a:xfrm>
        <a:prstGeom prst="rect">
          <a:avLst/>
        </a:prstGeom>
      </xdr:spPr>
    </xdr:pic>
    <xdr:clientData/>
  </xdr:twoCellAnchor>
  <xdr:twoCellAnchor editAs="oneCell">
    <xdr:from>
      <xdr:col>9</xdr:col>
      <xdr:colOff>704274</xdr:colOff>
      <xdr:row>38</xdr:row>
      <xdr:rowOff>128528</xdr:rowOff>
    </xdr:from>
    <xdr:to>
      <xdr:col>9</xdr:col>
      <xdr:colOff>2747820</xdr:colOff>
      <xdr:row>38</xdr:row>
      <xdr:rowOff>3069504</xdr:rowOff>
    </xdr:to>
    <xdr:pic>
      <xdr:nvPicPr>
        <xdr:cNvPr id="76" name="Picture 75">
          <a:extLst>
            <a:ext uri="{FF2B5EF4-FFF2-40B4-BE49-F238E27FC236}">
              <a16:creationId xmlns:a16="http://schemas.microsoft.com/office/drawing/2014/main" id="{00000000-0008-0000-0800-00004C000000}"/>
            </a:ext>
          </a:extLst>
        </xdr:cNvPr>
        <xdr:cNvPicPr>
          <a:picLocks noChangeAspect="1"/>
        </xdr:cNvPicPr>
      </xdr:nvPicPr>
      <xdr:blipFill>
        <a:blip xmlns:r="http://schemas.openxmlformats.org/officeDocument/2006/relationships" r:embed="rId42"/>
        <a:stretch>
          <a:fillRect/>
        </a:stretch>
      </xdr:blipFill>
      <xdr:spPr>
        <a:xfrm>
          <a:off x="15660370" y="106651425"/>
          <a:ext cx="2043430" cy="2940685"/>
        </a:xfrm>
        <a:prstGeom prst="rect">
          <a:avLst/>
        </a:prstGeom>
      </xdr:spPr>
    </xdr:pic>
    <xdr:clientData/>
  </xdr:twoCellAnchor>
  <xdr:twoCellAnchor editAs="oneCell">
    <xdr:from>
      <xdr:col>9</xdr:col>
      <xdr:colOff>611909</xdr:colOff>
      <xdr:row>37</xdr:row>
      <xdr:rowOff>47794</xdr:rowOff>
    </xdr:from>
    <xdr:to>
      <xdr:col>9</xdr:col>
      <xdr:colOff>2817092</xdr:colOff>
      <xdr:row>37</xdr:row>
      <xdr:rowOff>3069505</xdr:rowOff>
    </xdr:to>
    <xdr:pic>
      <xdr:nvPicPr>
        <xdr:cNvPr id="77" name="Picture 76">
          <a:extLst>
            <a:ext uri="{FF2B5EF4-FFF2-40B4-BE49-F238E27FC236}">
              <a16:creationId xmlns:a16="http://schemas.microsoft.com/office/drawing/2014/main" id="{00000000-0008-0000-0800-00004D000000}"/>
            </a:ext>
          </a:extLst>
        </xdr:cNvPr>
        <xdr:cNvPicPr>
          <a:picLocks noChangeAspect="1"/>
        </xdr:cNvPicPr>
      </xdr:nvPicPr>
      <xdr:blipFill>
        <a:blip xmlns:r="http://schemas.openxmlformats.org/officeDocument/2006/relationships" r:embed="rId43"/>
        <a:stretch>
          <a:fillRect/>
        </a:stretch>
      </xdr:blipFill>
      <xdr:spPr>
        <a:xfrm>
          <a:off x="15567660" y="103408480"/>
          <a:ext cx="2205355" cy="3021330"/>
        </a:xfrm>
        <a:prstGeom prst="rect">
          <a:avLst/>
        </a:prstGeom>
      </xdr:spPr>
    </xdr:pic>
    <xdr:clientData/>
  </xdr:twoCellAnchor>
  <xdr:twoCellAnchor editAs="oneCell">
    <xdr:from>
      <xdr:col>9</xdr:col>
      <xdr:colOff>4237182</xdr:colOff>
      <xdr:row>34</xdr:row>
      <xdr:rowOff>46183</xdr:rowOff>
    </xdr:from>
    <xdr:to>
      <xdr:col>9</xdr:col>
      <xdr:colOff>6800273</xdr:colOff>
      <xdr:row>34</xdr:row>
      <xdr:rowOff>3086767</xdr:rowOff>
    </xdr:to>
    <xdr:pic>
      <xdr:nvPicPr>
        <xdr:cNvPr id="78" name="Picture 77">
          <a:extLst>
            <a:ext uri="{FF2B5EF4-FFF2-40B4-BE49-F238E27FC236}">
              <a16:creationId xmlns:a16="http://schemas.microsoft.com/office/drawing/2014/main" id="{00000000-0008-0000-0800-00004E000000}"/>
            </a:ext>
          </a:extLst>
        </xdr:cNvPr>
        <xdr:cNvPicPr>
          <a:picLocks noChangeAspect="1"/>
        </xdr:cNvPicPr>
      </xdr:nvPicPr>
      <xdr:blipFill>
        <a:blip xmlns:r="http://schemas.openxmlformats.org/officeDocument/2006/relationships" r:embed="rId44"/>
        <a:stretch>
          <a:fillRect/>
        </a:stretch>
      </xdr:blipFill>
      <xdr:spPr>
        <a:xfrm>
          <a:off x="19192875" y="93919675"/>
          <a:ext cx="2563495" cy="3041015"/>
        </a:xfrm>
        <a:prstGeom prst="rect">
          <a:avLst/>
        </a:prstGeom>
      </xdr:spPr>
    </xdr:pic>
    <xdr:clientData/>
  </xdr:twoCellAnchor>
  <xdr:twoCellAnchor editAs="oneCell">
    <xdr:from>
      <xdr:col>9</xdr:col>
      <xdr:colOff>4283364</xdr:colOff>
      <xdr:row>35</xdr:row>
      <xdr:rowOff>103910</xdr:rowOff>
    </xdr:from>
    <xdr:to>
      <xdr:col>9</xdr:col>
      <xdr:colOff>6846455</xdr:colOff>
      <xdr:row>35</xdr:row>
      <xdr:rowOff>3144494</xdr:rowOff>
    </xdr:to>
    <xdr:pic>
      <xdr:nvPicPr>
        <xdr:cNvPr id="79" name="Picture 78">
          <a:extLst>
            <a:ext uri="{FF2B5EF4-FFF2-40B4-BE49-F238E27FC236}">
              <a16:creationId xmlns:a16="http://schemas.microsoft.com/office/drawing/2014/main" id="{00000000-0008-0000-0800-00004F000000}"/>
            </a:ext>
          </a:extLst>
        </xdr:cNvPr>
        <xdr:cNvPicPr>
          <a:picLocks noChangeAspect="1"/>
        </xdr:cNvPicPr>
      </xdr:nvPicPr>
      <xdr:blipFill>
        <a:blip xmlns:r="http://schemas.openxmlformats.org/officeDocument/2006/relationships" r:embed="rId44"/>
        <a:stretch>
          <a:fillRect/>
        </a:stretch>
      </xdr:blipFill>
      <xdr:spPr>
        <a:xfrm>
          <a:off x="19239230" y="97139760"/>
          <a:ext cx="2562860" cy="3040380"/>
        </a:xfrm>
        <a:prstGeom prst="rect">
          <a:avLst/>
        </a:prstGeom>
      </xdr:spPr>
    </xdr:pic>
    <xdr:clientData/>
  </xdr:twoCellAnchor>
  <xdr:twoCellAnchor editAs="oneCell">
    <xdr:from>
      <xdr:col>9</xdr:col>
      <xdr:colOff>4283363</xdr:colOff>
      <xdr:row>36</xdr:row>
      <xdr:rowOff>92364</xdr:rowOff>
    </xdr:from>
    <xdr:to>
      <xdr:col>9</xdr:col>
      <xdr:colOff>6846454</xdr:colOff>
      <xdr:row>36</xdr:row>
      <xdr:rowOff>3132948</xdr:rowOff>
    </xdr:to>
    <xdr:pic>
      <xdr:nvPicPr>
        <xdr:cNvPr id="80" name="Picture 79">
          <a:extLst>
            <a:ext uri="{FF2B5EF4-FFF2-40B4-BE49-F238E27FC236}">
              <a16:creationId xmlns:a16="http://schemas.microsoft.com/office/drawing/2014/main" id="{00000000-0008-0000-0800-000050000000}"/>
            </a:ext>
          </a:extLst>
        </xdr:cNvPr>
        <xdr:cNvPicPr>
          <a:picLocks noChangeAspect="1"/>
        </xdr:cNvPicPr>
      </xdr:nvPicPr>
      <xdr:blipFill>
        <a:blip xmlns:r="http://schemas.openxmlformats.org/officeDocument/2006/relationships" r:embed="rId44"/>
        <a:stretch>
          <a:fillRect/>
        </a:stretch>
      </xdr:blipFill>
      <xdr:spPr>
        <a:xfrm>
          <a:off x="19239230" y="100290630"/>
          <a:ext cx="2562860" cy="3040380"/>
        </a:xfrm>
        <a:prstGeom prst="rect">
          <a:avLst/>
        </a:prstGeom>
      </xdr:spPr>
    </xdr:pic>
    <xdr:clientData/>
  </xdr:twoCellAnchor>
  <xdr:twoCellAnchor editAs="oneCell">
    <xdr:from>
      <xdr:col>9</xdr:col>
      <xdr:colOff>4283363</xdr:colOff>
      <xdr:row>37</xdr:row>
      <xdr:rowOff>69272</xdr:rowOff>
    </xdr:from>
    <xdr:to>
      <xdr:col>9</xdr:col>
      <xdr:colOff>6846454</xdr:colOff>
      <xdr:row>37</xdr:row>
      <xdr:rowOff>3109856</xdr:rowOff>
    </xdr:to>
    <xdr:pic>
      <xdr:nvPicPr>
        <xdr:cNvPr id="81" name="Picture 80">
          <a:extLst>
            <a:ext uri="{FF2B5EF4-FFF2-40B4-BE49-F238E27FC236}">
              <a16:creationId xmlns:a16="http://schemas.microsoft.com/office/drawing/2014/main" id="{00000000-0008-0000-0800-000051000000}"/>
            </a:ext>
          </a:extLst>
        </xdr:cNvPr>
        <xdr:cNvPicPr>
          <a:picLocks noChangeAspect="1"/>
        </xdr:cNvPicPr>
      </xdr:nvPicPr>
      <xdr:blipFill>
        <a:blip xmlns:r="http://schemas.openxmlformats.org/officeDocument/2006/relationships" r:embed="rId44"/>
        <a:stretch>
          <a:fillRect/>
        </a:stretch>
      </xdr:blipFill>
      <xdr:spPr>
        <a:xfrm>
          <a:off x="19239230" y="103430070"/>
          <a:ext cx="2562860" cy="3040380"/>
        </a:xfrm>
        <a:prstGeom prst="rect">
          <a:avLst/>
        </a:prstGeom>
      </xdr:spPr>
    </xdr:pic>
    <xdr:clientData/>
  </xdr:twoCellAnchor>
  <xdr:twoCellAnchor editAs="oneCell">
    <xdr:from>
      <xdr:col>9</xdr:col>
      <xdr:colOff>4283363</xdr:colOff>
      <xdr:row>38</xdr:row>
      <xdr:rowOff>57728</xdr:rowOff>
    </xdr:from>
    <xdr:to>
      <xdr:col>9</xdr:col>
      <xdr:colOff>6846454</xdr:colOff>
      <xdr:row>38</xdr:row>
      <xdr:rowOff>3098312</xdr:rowOff>
    </xdr:to>
    <xdr:pic>
      <xdr:nvPicPr>
        <xdr:cNvPr id="82" name="Picture 81">
          <a:extLst>
            <a:ext uri="{FF2B5EF4-FFF2-40B4-BE49-F238E27FC236}">
              <a16:creationId xmlns:a16="http://schemas.microsoft.com/office/drawing/2014/main" id="{00000000-0008-0000-0800-000052000000}"/>
            </a:ext>
          </a:extLst>
        </xdr:cNvPr>
        <xdr:cNvPicPr>
          <a:picLocks noChangeAspect="1"/>
        </xdr:cNvPicPr>
      </xdr:nvPicPr>
      <xdr:blipFill>
        <a:blip xmlns:r="http://schemas.openxmlformats.org/officeDocument/2006/relationships" r:embed="rId44"/>
        <a:stretch>
          <a:fillRect/>
        </a:stretch>
      </xdr:blipFill>
      <xdr:spPr>
        <a:xfrm>
          <a:off x="19239230" y="106580305"/>
          <a:ext cx="2562860" cy="3041015"/>
        </a:xfrm>
        <a:prstGeom prst="rect">
          <a:avLst/>
        </a:prstGeom>
      </xdr:spPr>
    </xdr:pic>
    <xdr:clientData/>
  </xdr:twoCellAnchor>
  <xdr:twoCellAnchor editAs="oneCell">
    <xdr:from>
      <xdr:col>9</xdr:col>
      <xdr:colOff>4121728</xdr:colOff>
      <xdr:row>33</xdr:row>
      <xdr:rowOff>11545</xdr:rowOff>
    </xdr:from>
    <xdr:to>
      <xdr:col>9</xdr:col>
      <xdr:colOff>6684819</xdr:colOff>
      <xdr:row>33</xdr:row>
      <xdr:rowOff>3052129</xdr:rowOff>
    </xdr:to>
    <xdr:pic>
      <xdr:nvPicPr>
        <xdr:cNvPr id="84" name="Picture 83">
          <a:extLst>
            <a:ext uri="{FF2B5EF4-FFF2-40B4-BE49-F238E27FC236}">
              <a16:creationId xmlns:a16="http://schemas.microsoft.com/office/drawing/2014/main" id="{00000000-0008-0000-0800-000054000000}"/>
            </a:ext>
          </a:extLst>
        </xdr:cNvPr>
        <xdr:cNvPicPr>
          <a:picLocks noChangeAspect="1"/>
        </xdr:cNvPicPr>
      </xdr:nvPicPr>
      <xdr:blipFill>
        <a:blip xmlns:r="http://schemas.openxmlformats.org/officeDocument/2006/relationships" r:embed="rId44"/>
        <a:stretch>
          <a:fillRect/>
        </a:stretch>
      </xdr:blipFill>
      <xdr:spPr>
        <a:xfrm>
          <a:off x="19077305" y="90723085"/>
          <a:ext cx="2563495" cy="3040380"/>
        </a:xfrm>
        <a:prstGeom prst="rect">
          <a:avLst/>
        </a:prstGeom>
      </xdr:spPr>
    </xdr:pic>
    <xdr:clientData/>
  </xdr:twoCellAnchor>
  <xdr:twoCellAnchor editAs="oneCell">
    <xdr:from>
      <xdr:col>9</xdr:col>
      <xdr:colOff>4052455</xdr:colOff>
      <xdr:row>31</xdr:row>
      <xdr:rowOff>3729181</xdr:rowOff>
    </xdr:from>
    <xdr:to>
      <xdr:col>9</xdr:col>
      <xdr:colOff>6615546</xdr:colOff>
      <xdr:row>32</xdr:row>
      <xdr:rowOff>2936674</xdr:rowOff>
    </xdr:to>
    <xdr:pic>
      <xdr:nvPicPr>
        <xdr:cNvPr id="85" name="Picture 84">
          <a:extLst>
            <a:ext uri="{FF2B5EF4-FFF2-40B4-BE49-F238E27FC236}">
              <a16:creationId xmlns:a16="http://schemas.microsoft.com/office/drawing/2014/main" id="{00000000-0008-0000-0800-000055000000}"/>
            </a:ext>
          </a:extLst>
        </xdr:cNvPr>
        <xdr:cNvPicPr>
          <a:picLocks noChangeAspect="1"/>
        </xdr:cNvPicPr>
      </xdr:nvPicPr>
      <xdr:blipFill>
        <a:blip xmlns:r="http://schemas.openxmlformats.org/officeDocument/2006/relationships" r:embed="rId44"/>
        <a:stretch>
          <a:fillRect/>
        </a:stretch>
      </xdr:blipFill>
      <xdr:spPr>
        <a:xfrm>
          <a:off x="19008090" y="87442675"/>
          <a:ext cx="2563495" cy="304292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
  <sheetViews>
    <sheetView tabSelected="1" workbookViewId="0">
      <selection activeCell="F18" sqref="F18"/>
    </sheetView>
  </sheetViews>
  <sheetFormatPr defaultColWidth="9" defaultRowHeight="14.5"/>
  <cols>
    <col min="1" max="1" width="10.26953125" customWidth="1"/>
    <col min="2" max="2" width="24" customWidth="1"/>
    <col min="3" max="3" width="19.90625" customWidth="1"/>
    <col min="4" max="4" width="18.453125" customWidth="1"/>
    <col min="5" max="5" width="17.81640625" customWidth="1"/>
  </cols>
  <sheetData>
    <row r="1" spans="1:7" ht="22" customHeight="1">
      <c r="A1" s="78" t="s">
        <v>0</v>
      </c>
      <c r="B1" s="78" t="s">
        <v>1</v>
      </c>
      <c r="C1" s="78" t="s">
        <v>2</v>
      </c>
      <c r="D1" s="78" t="s">
        <v>3</v>
      </c>
      <c r="E1" s="78" t="s">
        <v>4</v>
      </c>
      <c r="F1" s="44"/>
      <c r="G1" s="44"/>
    </row>
    <row r="2" spans="1:7" ht="16.5">
      <c r="A2" s="79">
        <v>1</v>
      </c>
      <c r="B2" s="80" t="s">
        <v>5</v>
      </c>
      <c r="C2" s="79">
        <v>10</v>
      </c>
      <c r="D2" s="79">
        <v>10</v>
      </c>
      <c r="E2" s="79">
        <v>0</v>
      </c>
      <c r="F2" s="44"/>
      <c r="G2" s="44"/>
    </row>
    <row r="3" spans="1:7" ht="16.5">
      <c r="A3" s="79">
        <v>2</v>
      </c>
      <c r="B3" s="80" t="s">
        <v>6</v>
      </c>
      <c r="C3" s="79">
        <v>10</v>
      </c>
      <c r="D3" s="79">
        <v>10</v>
      </c>
      <c r="E3" s="79">
        <v>0</v>
      </c>
      <c r="F3" s="44"/>
      <c r="G3" s="44"/>
    </row>
    <row r="4" spans="1:7" ht="16.5">
      <c r="A4" s="79">
        <v>3</v>
      </c>
      <c r="B4" s="80" t="s">
        <v>7</v>
      </c>
      <c r="C4" s="79">
        <v>8</v>
      </c>
      <c r="D4" s="79">
        <v>7</v>
      </c>
      <c r="E4" s="79">
        <v>1</v>
      </c>
      <c r="F4" s="44"/>
      <c r="G4" s="44"/>
    </row>
    <row r="5" spans="1:7" ht="16.5">
      <c r="A5" s="79">
        <v>4</v>
      </c>
      <c r="B5" s="80" t="s">
        <v>8</v>
      </c>
      <c r="C5" s="79">
        <v>7</v>
      </c>
      <c r="D5" s="79">
        <v>7</v>
      </c>
      <c r="E5" s="79">
        <v>0</v>
      </c>
      <c r="F5" s="44"/>
      <c r="G5" s="44"/>
    </row>
    <row r="6" spans="1:7" ht="16.5">
      <c r="A6" s="79">
        <v>5</v>
      </c>
      <c r="B6" s="80" t="s">
        <v>9</v>
      </c>
      <c r="C6" s="79">
        <v>8</v>
      </c>
      <c r="D6" s="79">
        <v>8</v>
      </c>
      <c r="E6" s="79">
        <v>0</v>
      </c>
      <c r="F6" s="44" t="s">
        <v>10</v>
      </c>
      <c r="G6" s="44">
        <f>SUM(C2:C6)</f>
        <v>43</v>
      </c>
    </row>
    <row r="7" spans="1:7" ht="16.5">
      <c r="A7" s="79">
        <v>6</v>
      </c>
      <c r="B7" s="80" t="s">
        <v>11</v>
      </c>
      <c r="C7" s="79">
        <v>17</v>
      </c>
      <c r="D7" s="79">
        <v>17</v>
      </c>
      <c r="E7" s="79">
        <v>0</v>
      </c>
      <c r="F7" s="44"/>
      <c r="G7" s="44"/>
    </row>
    <row r="8" spans="1:7" ht="16.5">
      <c r="A8" s="79">
        <v>7</v>
      </c>
      <c r="B8" s="80" t="s">
        <v>12</v>
      </c>
      <c r="C8" s="79">
        <v>13</v>
      </c>
      <c r="D8" s="79">
        <v>13</v>
      </c>
      <c r="E8" s="79">
        <v>0</v>
      </c>
      <c r="F8" s="44"/>
      <c r="G8" s="44"/>
    </row>
    <row r="9" spans="1:7" ht="16.5">
      <c r="A9" s="79">
        <v>8</v>
      </c>
      <c r="B9" s="80" t="s">
        <v>13</v>
      </c>
      <c r="C9" s="79">
        <v>26</v>
      </c>
      <c r="D9" s="79">
        <v>26</v>
      </c>
      <c r="E9" s="79">
        <v>0</v>
      </c>
      <c r="F9" s="44"/>
      <c r="G9" s="44"/>
    </row>
    <row r="10" spans="1:7" ht="16.5">
      <c r="A10" s="79">
        <v>9</v>
      </c>
      <c r="B10" s="80" t="s">
        <v>14</v>
      </c>
      <c r="C10" s="79">
        <v>40</v>
      </c>
      <c r="D10" s="79">
        <v>24</v>
      </c>
      <c r="E10" s="79">
        <v>16</v>
      </c>
      <c r="F10" s="44"/>
      <c r="G10" s="44"/>
    </row>
    <row r="11" spans="1:7" ht="16.5">
      <c r="A11" s="79">
        <v>10</v>
      </c>
      <c r="B11" s="80" t="s">
        <v>15</v>
      </c>
      <c r="C11" s="79">
        <v>30</v>
      </c>
      <c r="D11" s="79">
        <v>30</v>
      </c>
      <c r="E11" s="79">
        <v>0</v>
      </c>
      <c r="F11" s="44" t="s">
        <v>10</v>
      </c>
      <c r="G11" s="44">
        <f>SUM(C7:C11)</f>
        <v>126</v>
      </c>
    </row>
    <row r="13" spans="1:7" ht="16.5">
      <c r="A13" s="123" t="s">
        <v>16</v>
      </c>
      <c r="B13" s="123"/>
      <c r="C13" s="124">
        <f>SUM(C2:C11)</f>
        <v>169</v>
      </c>
      <c r="D13" s="124">
        <f>SUM(D2:D11)</f>
        <v>152</v>
      </c>
      <c r="E13" s="124">
        <f>SUM(E2:E11)</f>
        <v>17</v>
      </c>
    </row>
    <row r="14" spans="1:7" ht="16.5">
      <c r="A14" s="123"/>
      <c r="B14" s="123"/>
      <c r="C14" s="125">
        <f>C13/C13</f>
        <v>1</v>
      </c>
      <c r="D14" s="125">
        <f>D13/C13</f>
        <v>0.89940828402366868</v>
      </c>
      <c r="E14" s="125">
        <f>E13/C13</f>
        <v>0.10059171597633136</v>
      </c>
    </row>
    <row r="15" spans="1:7">
      <c r="C15" s="122"/>
    </row>
  </sheetData>
  <mergeCells count="1">
    <mergeCell ref="A13:B14"/>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I30"/>
  <sheetViews>
    <sheetView topLeftCell="A23" zoomScale="50" zoomScaleNormal="50" workbookViewId="0">
      <selection activeCell="J30" sqref="J30"/>
    </sheetView>
  </sheetViews>
  <sheetFormatPr defaultColWidth="8.90625" defaultRowHeight="16.5"/>
  <cols>
    <col min="1" max="1" width="15.6328125" style="27" customWidth="1"/>
    <col min="2" max="2" width="25.26953125" style="5" customWidth="1"/>
    <col min="3" max="3" width="23.90625" style="5" customWidth="1"/>
    <col min="4" max="4" width="24.54296875" style="5" customWidth="1"/>
    <col min="5" max="5" width="50.453125" style="5" customWidth="1"/>
    <col min="6" max="6" width="25" style="5" customWidth="1"/>
    <col min="7" max="7" width="24.08984375" style="5" customWidth="1"/>
    <col min="8" max="8" width="8.90625" style="5"/>
    <col min="9" max="9" width="17.08984375" customWidth="1"/>
    <col min="10" max="16384" width="8.90625" style="5"/>
  </cols>
  <sheetData>
    <row r="1" spans="1:9" s="1" customFormat="1" ht="46" customHeight="1">
      <c r="A1" s="6" t="s">
        <v>17</v>
      </c>
      <c r="B1" s="6" t="s">
        <v>18</v>
      </c>
      <c r="C1" s="6"/>
      <c r="D1" s="7" t="e">
        <f>"Pass: "&amp;COUNTIF(#REF!,"Pass")</f>
        <v>#REF!</v>
      </c>
      <c r="E1" s="8" t="e">
        <f>"Untested: "&amp;COUNTIF(#REF!,"Untest")</f>
        <v>#REF!</v>
      </c>
      <c r="F1" s="9"/>
    </row>
    <row r="2" spans="1:9" s="1" customFormat="1" ht="28" customHeight="1">
      <c r="A2" s="11" t="s">
        <v>19</v>
      </c>
      <c r="B2" s="12" t="s">
        <v>20</v>
      </c>
      <c r="C2" s="12"/>
      <c r="D2" s="7" t="e">
        <f>"Fail: "&amp;COUNTIF(#REF!,"Fail")</f>
        <v>#REF!</v>
      </c>
      <c r="E2" s="8" t="e">
        <f>"N/A: "&amp;COUNTIF(#REF!,"N/A")</f>
        <v>#REF!</v>
      </c>
      <c r="F2" s="9"/>
    </row>
    <row r="3" spans="1:9" s="1" customFormat="1" ht="28" customHeight="1">
      <c r="A3" s="11" t="s">
        <v>21</v>
      </c>
      <c r="B3" s="11" t="s">
        <v>318</v>
      </c>
      <c r="C3" s="11"/>
      <c r="D3" s="7" t="e">
        <f>"Percent Complete: "&amp;ROUND((COUNTIF(#REF!,"Pass")*100)/((COUNTA($A$5:$A$899)*5)-COUNTIF(#REF!,"N/A")),2)&amp;"%"</f>
        <v>#REF!</v>
      </c>
      <c r="E3" s="13" t="str">
        <f>"Number of cases: "&amp;(COUNTA($A$5:$A$899))</f>
        <v>Number of cases: 26</v>
      </c>
      <c r="F3" s="14"/>
    </row>
    <row r="4" spans="1:9" s="27" customFormat="1" ht="33.65" customHeight="1">
      <c r="A4" s="28" t="s">
        <v>23</v>
      </c>
      <c r="B4" s="22" t="s">
        <v>24</v>
      </c>
      <c r="C4" s="22" t="s">
        <v>25</v>
      </c>
      <c r="D4" s="22" t="s">
        <v>26</v>
      </c>
      <c r="E4" s="22" t="s">
        <v>27</v>
      </c>
      <c r="F4" s="22" t="s">
        <v>28</v>
      </c>
      <c r="G4" s="22" t="s">
        <v>29</v>
      </c>
      <c r="H4" s="22" t="s">
        <v>30</v>
      </c>
      <c r="I4" s="32" t="s">
        <v>31</v>
      </c>
    </row>
    <row r="5" spans="1:9" ht="241" customHeight="1">
      <c r="A5" s="23" t="s">
        <v>652</v>
      </c>
      <c r="B5" s="29" t="s">
        <v>653</v>
      </c>
      <c r="C5" s="30" t="s">
        <v>654</v>
      </c>
      <c r="D5" s="30" t="s">
        <v>655</v>
      </c>
      <c r="E5" s="29" t="s">
        <v>656</v>
      </c>
      <c r="F5" s="30" t="s">
        <v>657</v>
      </c>
      <c r="G5" s="30" t="s">
        <v>657</v>
      </c>
      <c r="H5" s="31" t="s">
        <v>39</v>
      </c>
      <c r="I5" s="33" t="s">
        <v>325</v>
      </c>
    </row>
    <row r="6" spans="1:9" ht="242" customHeight="1">
      <c r="A6" s="23" t="s">
        <v>658</v>
      </c>
      <c r="B6" s="29" t="s">
        <v>659</v>
      </c>
      <c r="C6" s="30" t="s">
        <v>660</v>
      </c>
      <c r="D6" s="30" t="s">
        <v>655</v>
      </c>
      <c r="E6" s="29" t="s">
        <v>661</v>
      </c>
      <c r="F6" s="30" t="s">
        <v>657</v>
      </c>
      <c r="G6" s="30" t="s">
        <v>657</v>
      </c>
      <c r="H6" s="31" t="s">
        <v>39</v>
      </c>
      <c r="I6" s="33" t="s">
        <v>325</v>
      </c>
    </row>
    <row r="7" spans="1:9" ht="162" customHeight="1">
      <c r="A7" s="23" t="s">
        <v>662</v>
      </c>
      <c r="B7" s="29" t="s">
        <v>663</v>
      </c>
      <c r="C7" s="30" t="s">
        <v>664</v>
      </c>
      <c r="D7" s="30" t="s">
        <v>655</v>
      </c>
      <c r="E7" s="29" t="s">
        <v>665</v>
      </c>
      <c r="F7" s="30" t="s">
        <v>657</v>
      </c>
      <c r="G7" s="30" t="s">
        <v>657</v>
      </c>
      <c r="H7" s="31" t="s">
        <v>39</v>
      </c>
      <c r="I7" s="33" t="s">
        <v>325</v>
      </c>
    </row>
    <row r="8" spans="1:9" ht="159.5" customHeight="1">
      <c r="A8" s="23" t="s">
        <v>666</v>
      </c>
      <c r="B8" s="29" t="s">
        <v>667</v>
      </c>
      <c r="C8" s="30" t="s">
        <v>668</v>
      </c>
      <c r="D8" s="30" t="s">
        <v>655</v>
      </c>
      <c r="E8" s="29" t="s">
        <v>669</v>
      </c>
      <c r="F8" s="30" t="s">
        <v>657</v>
      </c>
      <c r="G8" s="30" t="s">
        <v>657</v>
      </c>
      <c r="H8" s="31" t="s">
        <v>39</v>
      </c>
      <c r="I8" s="33" t="s">
        <v>325</v>
      </c>
    </row>
    <row r="9" spans="1:9" ht="312.5" customHeight="1">
      <c r="A9" s="23" t="s">
        <v>670</v>
      </c>
      <c r="B9" s="29" t="s">
        <v>671</v>
      </c>
      <c r="C9" s="30" t="s">
        <v>672</v>
      </c>
      <c r="D9" s="30" t="s">
        <v>673</v>
      </c>
      <c r="E9" s="29" t="s">
        <v>674</v>
      </c>
      <c r="F9" s="30" t="s">
        <v>657</v>
      </c>
      <c r="G9" s="30" t="s">
        <v>657</v>
      </c>
      <c r="H9" s="31" t="s">
        <v>39</v>
      </c>
      <c r="I9" s="33" t="s">
        <v>325</v>
      </c>
    </row>
    <row r="10" spans="1:9" ht="320" customHeight="1">
      <c r="A10" s="23" t="s">
        <v>675</v>
      </c>
      <c r="B10" s="30" t="s">
        <v>676</v>
      </c>
      <c r="C10" s="30" t="s">
        <v>677</v>
      </c>
      <c r="D10" s="30" t="s">
        <v>673</v>
      </c>
      <c r="E10" s="29" t="s">
        <v>678</v>
      </c>
      <c r="F10" s="30" t="s">
        <v>657</v>
      </c>
      <c r="G10" s="30" t="s">
        <v>657</v>
      </c>
      <c r="H10" s="31" t="s">
        <v>39</v>
      </c>
      <c r="I10" s="33" t="s">
        <v>325</v>
      </c>
    </row>
    <row r="11" spans="1:9" ht="271" customHeight="1">
      <c r="A11" s="23" t="s">
        <v>679</v>
      </c>
      <c r="B11" s="30" t="s">
        <v>680</v>
      </c>
      <c r="C11" s="30" t="s">
        <v>681</v>
      </c>
      <c r="D11" s="30" t="s">
        <v>673</v>
      </c>
      <c r="E11" s="29" t="s">
        <v>682</v>
      </c>
      <c r="F11" s="30" t="s">
        <v>657</v>
      </c>
      <c r="G11" s="30" t="s">
        <v>657</v>
      </c>
      <c r="H11" s="31" t="s">
        <v>39</v>
      </c>
      <c r="I11" s="33" t="s">
        <v>325</v>
      </c>
    </row>
    <row r="12" spans="1:9" ht="262.5" customHeight="1">
      <c r="A12" s="23" t="s">
        <v>683</v>
      </c>
      <c r="B12" s="30" t="s">
        <v>684</v>
      </c>
      <c r="C12" s="30" t="s">
        <v>685</v>
      </c>
      <c r="D12" s="30" t="s">
        <v>673</v>
      </c>
      <c r="E12" s="29" t="s">
        <v>686</v>
      </c>
      <c r="F12" s="30" t="s">
        <v>657</v>
      </c>
      <c r="G12" s="30" t="s">
        <v>657</v>
      </c>
      <c r="H12" s="31" t="s">
        <v>39</v>
      </c>
      <c r="I12" s="33" t="s">
        <v>325</v>
      </c>
    </row>
    <row r="13" spans="1:9" ht="334" customHeight="1">
      <c r="A13" s="23" t="s">
        <v>687</v>
      </c>
      <c r="B13" s="29" t="s">
        <v>688</v>
      </c>
      <c r="C13" s="29" t="s">
        <v>689</v>
      </c>
      <c r="D13" s="30" t="s">
        <v>655</v>
      </c>
      <c r="E13" s="29" t="s">
        <v>690</v>
      </c>
      <c r="F13" s="30" t="s">
        <v>691</v>
      </c>
      <c r="G13" s="30" t="s">
        <v>691</v>
      </c>
      <c r="H13" s="31" t="s">
        <v>39</v>
      </c>
      <c r="I13" s="33" t="s">
        <v>356</v>
      </c>
    </row>
    <row r="14" spans="1:9" ht="334" customHeight="1">
      <c r="A14" s="23" t="s">
        <v>692</v>
      </c>
      <c r="B14" s="29" t="s">
        <v>693</v>
      </c>
      <c r="C14" s="29" t="s">
        <v>694</v>
      </c>
      <c r="D14" s="30" t="s">
        <v>655</v>
      </c>
      <c r="E14" s="29" t="s">
        <v>695</v>
      </c>
      <c r="F14" s="30" t="s">
        <v>691</v>
      </c>
      <c r="G14" s="30" t="s">
        <v>691</v>
      </c>
      <c r="H14" s="31" t="s">
        <v>39</v>
      </c>
      <c r="I14" s="33" t="s">
        <v>356</v>
      </c>
    </row>
    <row r="15" spans="1:9" ht="334" customHeight="1">
      <c r="A15" s="23" t="s">
        <v>696</v>
      </c>
      <c r="B15" s="29" t="s">
        <v>697</v>
      </c>
      <c r="C15" s="29" t="s">
        <v>698</v>
      </c>
      <c r="D15" s="30" t="s">
        <v>655</v>
      </c>
      <c r="E15" s="29" t="s">
        <v>699</v>
      </c>
      <c r="F15" s="30" t="s">
        <v>691</v>
      </c>
      <c r="G15" s="30" t="s">
        <v>691</v>
      </c>
      <c r="H15" s="31" t="s">
        <v>39</v>
      </c>
      <c r="I15" s="33" t="s">
        <v>356</v>
      </c>
    </row>
    <row r="16" spans="1:9" ht="334" customHeight="1">
      <c r="A16" s="23" t="s">
        <v>700</v>
      </c>
      <c r="B16" s="29" t="s">
        <v>701</v>
      </c>
      <c r="C16" s="29" t="s">
        <v>702</v>
      </c>
      <c r="D16" s="30" t="s">
        <v>655</v>
      </c>
      <c r="E16" s="29" t="s">
        <v>703</v>
      </c>
      <c r="F16" s="30" t="s">
        <v>691</v>
      </c>
      <c r="G16" s="30" t="s">
        <v>691</v>
      </c>
      <c r="H16" s="31" t="s">
        <v>39</v>
      </c>
      <c r="I16" s="33" t="s">
        <v>356</v>
      </c>
    </row>
    <row r="17" spans="1:9" ht="348" customHeight="1">
      <c r="A17" s="23" t="s">
        <v>704</v>
      </c>
      <c r="B17" s="30" t="s">
        <v>705</v>
      </c>
      <c r="C17" s="30" t="s">
        <v>706</v>
      </c>
      <c r="D17" s="30" t="s">
        <v>655</v>
      </c>
      <c r="E17" s="29" t="s">
        <v>707</v>
      </c>
      <c r="F17" s="30" t="s">
        <v>708</v>
      </c>
      <c r="G17" s="30" t="s">
        <v>708</v>
      </c>
      <c r="H17" s="31" t="s">
        <v>39</v>
      </c>
      <c r="I17" s="33" t="s">
        <v>356</v>
      </c>
    </row>
    <row r="18" spans="1:9" ht="345.5" customHeight="1">
      <c r="A18" s="23" t="s">
        <v>709</v>
      </c>
      <c r="B18" s="29" t="s">
        <v>710</v>
      </c>
      <c r="C18" s="29" t="s">
        <v>711</v>
      </c>
      <c r="D18" s="30" t="s">
        <v>673</v>
      </c>
      <c r="E18" s="29" t="s">
        <v>712</v>
      </c>
      <c r="F18" s="30" t="s">
        <v>713</v>
      </c>
      <c r="G18" s="30" t="s">
        <v>713</v>
      </c>
      <c r="H18" s="31" t="s">
        <v>39</v>
      </c>
      <c r="I18" s="33" t="s">
        <v>356</v>
      </c>
    </row>
    <row r="19" spans="1:9" ht="345.5" customHeight="1">
      <c r="A19" s="23" t="s">
        <v>714</v>
      </c>
      <c r="B19" s="29" t="s">
        <v>715</v>
      </c>
      <c r="C19" s="29" t="s">
        <v>716</v>
      </c>
      <c r="D19" s="30" t="s">
        <v>673</v>
      </c>
      <c r="E19" s="29" t="s">
        <v>717</v>
      </c>
      <c r="F19" s="30" t="s">
        <v>713</v>
      </c>
      <c r="G19" s="30" t="s">
        <v>713</v>
      </c>
      <c r="H19" s="31" t="s">
        <v>39</v>
      </c>
      <c r="I19" s="33" t="s">
        <v>356</v>
      </c>
    </row>
    <row r="20" spans="1:9" ht="345.5" customHeight="1">
      <c r="A20" s="23" t="s">
        <v>718</v>
      </c>
      <c r="B20" s="29" t="s">
        <v>719</v>
      </c>
      <c r="C20" s="29" t="s">
        <v>720</v>
      </c>
      <c r="D20" s="30" t="s">
        <v>673</v>
      </c>
      <c r="E20" s="29" t="s">
        <v>721</v>
      </c>
      <c r="F20" s="30" t="s">
        <v>713</v>
      </c>
      <c r="G20" s="30" t="s">
        <v>713</v>
      </c>
      <c r="H20" s="31" t="s">
        <v>39</v>
      </c>
      <c r="I20" s="33" t="s">
        <v>356</v>
      </c>
    </row>
    <row r="21" spans="1:9" ht="331.5" customHeight="1">
      <c r="A21" s="23" t="s">
        <v>722</v>
      </c>
      <c r="B21" s="29" t="s">
        <v>723</v>
      </c>
      <c r="C21" s="29" t="s">
        <v>724</v>
      </c>
      <c r="D21" s="30" t="s">
        <v>673</v>
      </c>
      <c r="E21" s="29" t="s">
        <v>725</v>
      </c>
      <c r="F21" s="30" t="s">
        <v>691</v>
      </c>
      <c r="G21" s="30" t="s">
        <v>691</v>
      </c>
      <c r="H21" s="31" t="s">
        <v>39</v>
      </c>
      <c r="I21" s="33" t="s">
        <v>356</v>
      </c>
    </row>
    <row r="22" spans="1:9" ht="331.5" customHeight="1">
      <c r="A22" s="23" t="s">
        <v>726</v>
      </c>
      <c r="B22" s="29" t="s">
        <v>727</v>
      </c>
      <c r="C22" s="29" t="s">
        <v>728</v>
      </c>
      <c r="D22" s="30" t="s">
        <v>673</v>
      </c>
      <c r="E22" s="29" t="s">
        <v>729</v>
      </c>
      <c r="F22" s="30" t="s">
        <v>691</v>
      </c>
      <c r="G22" s="30" t="s">
        <v>691</v>
      </c>
      <c r="H22" s="31" t="s">
        <v>39</v>
      </c>
      <c r="I22" s="33" t="s">
        <v>356</v>
      </c>
    </row>
    <row r="23" spans="1:9" ht="331.5" customHeight="1">
      <c r="A23" s="23" t="s">
        <v>730</v>
      </c>
      <c r="B23" s="29" t="s">
        <v>731</v>
      </c>
      <c r="C23" s="29" t="s">
        <v>732</v>
      </c>
      <c r="D23" s="30" t="s">
        <v>673</v>
      </c>
      <c r="E23" s="29" t="s">
        <v>733</v>
      </c>
      <c r="F23" s="30" t="s">
        <v>691</v>
      </c>
      <c r="G23" s="30" t="s">
        <v>691</v>
      </c>
      <c r="H23" s="31" t="s">
        <v>39</v>
      </c>
      <c r="I23" s="33" t="s">
        <v>356</v>
      </c>
    </row>
    <row r="24" spans="1:9" ht="331.5" customHeight="1">
      <c r="A24" s="23" t="s">
        <v>734</v>
      </c>
      <c r="B24" s="29" t="s">
        <v>735</v>
      </c>
      <c r="C24" s="29" t="s">
        <v>736</v>
      </c>
      <c r="D24" s="30" t="s">
        <v>673</v>
      </c>
      <c r="E24" s="29" t="s">
        <v>737</v>
      </c>
      <c r="F24" s="30" t="s">
        <v>691</v>
      </c>
      <c r="G24" s="30" t="s">
        <v>691</v>
      </c>
      <c r="H24" s="31" t="s">
        <v>39</v>
      </c>
      <c r="I24" s="33" t="s">
        <v>356</v>
      </c>
    </row>
    <row r="25" spans="1:9" ht="331.5" customHeight="1">
      <c r="A25" s="23" t="s">
        <v>738</v>
      </c>
      <c r="B25" s="29" t="s">
        <v>739</v>
      </c>
      <c r="C25" s="29" t="s">
        <v>740</v>
      </c>
      <c r="D25" s="30" t="s">
        <v>673</v>
      </c>
      <c r="E25" s="29" t="s">
        <v>741</v>
      </c>
      <c r="F25" s="30" t="s">
        <v>691</v>
      </c>
      <c r="G25" s="30" t="s">
        <v>691</v>
      </c>
      <c r="H25" s="31" t="s">
        <v>39</v>
      </c>
      <c r="I25" s="33" t="s">
        <v>356</v>
      </c>
    </row>
    <row r="26" spans="1:9" ht="345.5" customHeight="1">
      <c r="A26" s="23" t="s">
        <v>742</v>
      </c>
      <c r="B26" s="30" t="s">
        <v>743</v>
      </c>
      <c r="C26" s="30" t="s">
        <v>744</v>
      </c>
      <c r="D26" s="30" t="s">
        <v>673</v>
      </c>
      <c r="E26" s="29" t="s">
        <v>745</v>
      </c>
      <c r="F26" s="30" t="s">
        <v>746</v>
      </c>
      <c r="G26" s="30" t="s">
        <v>746</v>
      </c>
      <c r="H26" s="31" t="s">
        <v>39</v>
      </c>
      <c r="I26" s="33" t="s">
        <v>356</v>
      </c>
    </row>
    <row r="27" spans="1:9" ht="331.5" customHeight="1">
      <c r="A27" s="23" t="s">
        <v>747</v>
      </c>
      <c r="B27" s="30" t="s">
        <v>748</v>
      </c>
      <c r="C27" s="30" t="s">
        <v>749</v>
      </c>
      <c r="D27" s="30" t="s">
        <v>655</v>
      </c>
      <c r="E27" s="29" t="s">
        <v>750</v>
      </c>
      <c r="F27" s="30" t="s">
        <v>751</v>
      </c>
      <c r="G27" s="30" t="s">
        <v>751</v>
      </c>
      <c r="H27" s="31" t="s">
        <v>39</v>
      </c>
      <c r="I27" s="33" t="s">
        <v>356</v>
      </c>
    </row>
    <row r="28" spans="1:9" ht="334.5" customHeight="1">
      <c r="A28" s="23" t="s">
        <v>752</v>
      </c>
      <c r="B28" s="30" t="s">
        <v>753</v>
      </c>
      <c r="C28" s="30" t="s">
        <v>749</v>
      </c>
      <c r="D28" s="30" t="s">
        <v>673</v>
      </c>
      <c r="E28" s="29" t="s">
        <v>754</v>
      </c>
      <c r="F28" s="30" t="s">
        <v>751</v>
      </c>
      <c r="G28" s="30" t="s">
        <v>751</v>
      </c>
      <c r="H28" s="31" t="s">
        <v>39</v>
      </c>
      <c r="I28" s="33" t="s">
        <v>356</v>
      </c>
    </row>
    <row r="29" spans="1:9" ht="330.5" customHeight="1">
      <c r="A29" s="23" t="s">
        <v>755</v>
      </c>
      <c r="B29" s="30" t="s">
        <v>756</v>
      </c>
      <c r="C29" s="30" t="s">
        <v>757</v>
      </c>
      <c r="D29" s="30" t="s">
        <v>758</v>
      </c>
      <c r="E29" s="29" t="s">
        <v>759</v>
      </c>
      <c r="F29" s="30" t="s">
        <v>760</v>
      </c>
      <c r="G29" s="30" t="s">
        <v>760</v>
      </c>
      <c r="H29" s="31" t="s">
        <v>39</v>
      </c>
      <c r="I29" s="33" t="s">
        <v>356</v>
      </c>
    </row>
    <row r="30" spans="1:9" ht="320.5" customHeight="1">
      <c r="A30" s="23" t="s">
        <v>761</v>
      </c>
      <c r="B30" s="30" t="s">
        <v>762</v>
      </c>
      <c r="C30" s="30" t="s">
        <v>763</v>
      </c>
      <c r="D30" s="30" t="s">
        <v>758</v>
      </c>
      <c r="E30" s="29" t="s">
        <v>764</v>
      </c>
      <c r="F30" s="30" t="s">
        <v>657</v>
      </c>
      <c r="G30" s="30" t="s">
        <v>657</v>
      </c>
      <c r="H30" s="31" t="s">
        <v>39</v>
      </c>
      <c r="I30" s="33" t="s">
        <v>325</v>
      </c>
    </row>
  </sheetData>
  <hyperlinks>
    <hyperlink ref="A1" location="'Test report'!A1" display="Back to TestReport" xr:uid="{00000000-0004-0000-0900-000000000000}"/>
    <hyperlink ref="B1" location="BugList!A1" display="To Buglist" xr:uid="{00000000-0004-0000-0900-000001000000}"/>
  </hyperlink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I134"/>
  <sheetViews>
    <sheetView zoomScale="70" zoomScaleNormal="70" workbookViewId="0">
      <selection activeCell="A5" sqref="A5:A34"/>
    </sheetView>
  </sheetViews>
  <sheetFormatPr defaultColWidth="8.90625" defaultRowHeight="16.5"/>
  <cols>
    <col min="1" max="1" width="17.453125" style="3" customWidth="1"/>
    <col min="2" max="2" width="28.6328125" customWidth="1"/>
    <col min="3" max="3" width="20.6328125" customWidth="1"/>
    <col min="4" max="4" width="24.54296875" customWidth="1"/>
    <col min="5" max="5" width="55.453125" customWidth="1"/>
    <col min="6" max="6" width="33.453125" customWidth="1"/>
    <col min="7" max="7" width="34.90625" customWidth="1"/>
    <col min="8" max="8" width="15.36328125" style="4" customWidth="1"/>
    <col min="9" max="9" width="14.90625" style="5" customWidth="1"/>
  </cols>
  <sheetData>
    <row r="1" spans="1:9" s="1" customFormat="1" ht="46" customHeight="1">
      <c r="A1" s="6" t="s">
        <v>17</v>
      </c>
      <c r="B1" s="6" t="s">
        <v>18</v>
      </c>
      <c r="C1" s="7" t="e">
        <f>"Pass: "&amp;COUNTIF(#REF!,"Pass")</f>
        <v>#REF!</v>
      </c>
      <c r="D1" s="8" t="e">
        <f>"Untested: "&amp;COUNTIF(#REF!,"Untest")</f>
        <v>#REF!</v>
      </c>
      <c r="E1" s="9"/>
      <c r="H1" s="10"/>
    </row>
    <row r="2" spans="1:9" s="1" customFormat="1" ht="28" customHeight="1">
      <c r="A2" s="11" t="s">
        <v>19</v>
      </c>
      <c r="B2" s="12" t="s">
        <v>20</v>
      </c>
      <c r="C2" s="7" t="e">
        <f>"Fail: "&amp;COUNTIF(#REF!,"Fail")</f>
        <v>#REF!</v>
      </c>
      <c r="D2" s="8" t="e">
        <f>"N/A: "&amp;COUNTIF(#REF!,"N/A")</f>
        <v>#REF!</v>
      </c>
      <c r="E2" s="9"/>
      <c r="H2" s="10"/>
    </row>
    <row r="3" spans="1:9" s="1" customFormat="1" ht="28" customHeight="1">
      <c r="A3" s="11" t="s">
        <v>21</v>
      </c>
      <c r="B3" s="11" t="s">
        <v>318</v>
      </c>
      <c r="C3" s="7" t="e">
        <f>"Percent Complete: "&amp;ROUND((COUNTIF(#REF!,"Pass")*100)/((COUNTA($A$5:$A$961)*5)-COUNTIF(#REF!,"N/A")),2)&amp;"%"</f>
        <v>#REF!</v>
      </c>
      <c r="D3" s="13" t="str">
        <f>"Number of cases: "&amp;(COUNTA($A$5:$A$961))</f>
        <v>Number of cases: 30</v>
      </c>
      <c r="E3" s="14"/>
      <c r="H3" s="10"/>
    </row>
    <row r="4" spans="1:9" s="2" customFormat="1" ht="33.65" customHeight="1">
      <c r="A4" s="15" t="s">
        <v>204</v>
      </c>
      <c r="B4" s="15" t="s">
        <v>24</v>
      </c>
      <c r="C4" s="15" t="s">
        <v>205</v>
      </c>
      <c r="D4" s="15" t="s">
        <v>26</v>
      </c>
      <c r="E4" s="15" t="s">
        <v>27</v>
      </c>
      <c r="F4" s="15" t="s">
        <v>28</v>
      </c>
      <c r="G4" s="15" t="s">
        <v>29</v>
      </c>
      <c r="H4" s="16" t="s">
        <v>30</v>
      </c>
      <c r="I4" s="22" t="s">
        <v>30</v>
      </c>
    </row>
    <row r="5" spans="1:9" s="2" customFormat="1" ht="56" customHeight="1">
      <c r="A5" s="17" t="s">
        <v>765</v>
      </c>
      <c r="B5" s="17" t="s">
        <v>766</v>
      </c>
      <c r="C5" s="17" t="s">
        <v>767</v>
      </c>
      <c r="D5" s="17" t="s">
        <v>768</v>
      </c>
      <c r="E5" s="17" t="s">
        <v>769</v>
      </c>
      <c r="F5" s="17" t="s">
        <v>770</v>
      </c>
      <c r="G5" s="17" t="s">
        <v>770</v>
      </c>
      <c r="H5" s="18" t="s">
        <v>212</v>
      </c>
      <c r="I5" s="23"/>
    </row>
    <row r="6" spans="1:9" s="2" customFormat="1" ht="70" customHeight="1">
      <c r="A6" s="17" t="s">
        <v>771</v>
      </c>
      <c r="B6" s="17" t="s">
        <v>772</v>
      </c>
      <c r="C6" s="17" t="s">
        <v>773</v>
      </c>
      <c r="D6" s="17" t="s">
        <v>768</v>
      </c>
      <c r="E6" s="17" t="s">
        <v>774</v>
      </c>
      <c r="F6" s="17" t="s">
        <v>775</v>
      </c>
      <c r="G6" s="17" t="s">
        <v>775</v>
      </c>
      <c r="H6" s="19" t="s">
        <v>212</v>
      </c>
      <c r="I6" s="24"/>
    </row>
    <row r="7" spans="1:9" s="2" customFormat="1" ht="73" customHeight="1">
      <c r="A7" s="17" t="s">
        <v>776</v>
      </c>
      <c r="B7" s="17" t="s">
        <v>777</v>
      </c>
      <c r="C7" s="17" t="s">
        <v>778</v>
      </c>
      <c r="D7" s="17" t="s">
        <v>768</v>
      </c>
      <c r="E7" s="17" t="s">
        <v>779</v>
      </c>
      <c r="F7" s="17" t="s">
        <v>47</v>
      </c>
      <c r="G7" s="17" t="s">
        <v>47</v>
      </c>
      <c r="H7" s="19" t="s">
        <v>212</v>
      </c>
      <c r="I7" s="24"/>
    </row>
    <row r="8" spans="1:9" s="2" customFormat="1" ht="73" customHeight="1">
      <c r="A8" s="17" t="s">
        <v>780</v>
      </c>
      <c r="B8" s="17" t="s">
        <v>781</v>
      </c>
      <c r="C8" s="17" t="s">
        <v>782</v>
      </c>
      <c r="D8" s="17" t="s">
        <v>768</v>
      </c>
      <c r="E8" s="17" t="s">
        <v>783</v>
      </c>
      <c r="F8" s="17" t="s">
        <v>47</v>
      </c>
      <c r="G8" s="17" t="s">
        <v>47</v>
      </c>
      <c r="H8" s="19" t="s">
        <v>212</v>
      </c>
      <c r="I8" s="24"/>
    </row>
    <row r="9" spans="1:9" s="2" customFormat="1" ht="73" customHeight="1">
      <c r="A9" s="17" t="s">
        <v>784</v>
      </c>
      <c r="B9" s="17" t="s">
        <v>785</v>
      </c>
      <c r="C9" s="17" t="s">
        <v>786</v>
      </c>
      <c r="D9" s="17" t="s">
        <v>768</v>
      </c>
      <c r="E9" s="17" t="s">
        <v>787</v>
      </c>
      <c r="F9" s="17" t="s">
        <v>47</v>
      </c>
      <c r="G9" s="17" t="s">
        <v>47</v>
      </c>
      <c r="H9" s="19" t="s">
        <v>212</v>
      </c>
      <c r="I9" s="24"/>
    </row>
    <row r="10" spans="1:9" s="2" customFormat="1" ht="73" customHeight="1">
      <c r="A10" s="17" t="s">
        <v>788</v>
      </c>
      <c r="B10" s="17" t="s">
        <v>789</v>
      </c>
      <c r="C10" s="17" t="s">
        <v>790</v>
      </c>
      <c r="D10" s="17" t="s">
        <v>768</v>
      </c>
      <c r="E10" s="17" t="s">
        <v>791</v>
      </c>
      <c r="F10" s="17" t="s">
        <v>47</v>
      </c>
      <c r="G10" s="17" t="s">
        <v>47</v>
      </c>
      <c r="H10" s="19" t="s">
        <v>212</v>
      </c>
      <c r="I10" s="24"/>
    </row>
    <row r="11" spans="1:9" s="2" customFormat="1" ht="73" customHeight="1">
      <c r="A11" s="17" t="s">
        <v>792</v>
      </c>
      <c r="B11" s="17" t="s">
        <v>793</v>
      </c>
      <c r="C11" s="17" t="s">
        <v>794</v>
      </c>
      <c r="D11" s="17" t="s">
        <v>768</v>
      </c>
      <c r="E11" s="17" t="s">
        <v>795</v>
      </c>
      <c r="F11" s="17" t="s">
        <v>796</v>
      </c>
      <c r="G11" s="17" t="s">
        <v>796</v>
      </c>
      <c r="H11" s="19" t="s">
        <v>212</v>
      </c>
      <c r="I11" s="24"/>
    </row>
    <row r="12" spans="1:9" s="2" customFormat="1" ht="73" customHeight="1">
      <c r="A12" s="17" t="s">
        <v>797</v>
      </c>
      <c r="B12" s="17" t="s">
        <v>798</v>
      </c>
      <c r="C12" s="17" t="s">
        <v>799</v>
      </c>
      <c r="D12" s="17" t="s">
        <v>768</v>
      </c>
      <c r="E12" s="17" t="s">
        <v>800</v>
      </c>
      <c r="F12" s="17" t="s">
        <v>796</v>
      </c>
      <c r="G12" s="17" t="s">
        <v>796</v>
      </c>
      <c r="H12" s="19" t="s">
        <v>212</v>
      </c>
      <c r="I12" s="24"/>
    </row>
    <row r="13" spans="1:9" s="2" customFormat="1" ht="73" customHeight="1">
      <c r="A13" s="17" t="s">
        <v>801</v>
      </c>
      <c r="B13" s="17" t="s">
        <v>802</v>
      </c>
      <c r="C13" s="17" t="s">
        <v>803</v>
      </c>
      <c r="D13" s="17" t="s">
        <v>768</v>
      </c>
      <c r="E13" s="17" t="s">
        <v>804</v>
      </c>
      <c r="F13" s="17" t="s">
        <v>796</v>
      </c>
      <c r="G13" s="17" t="s">
        <v>796</v>
      </c>
      <c r="H13" s="19" t="s">
        <v>212</v>
      </c>
      <c r="I13" s="24"/>
    </row>
    <row r="14" spans="1:9" s="2" customFormat="1" ht="73" customHeight="1">
      <c r="A14" s="17" t="s">
        <v>805</v>
      </c>
      <c r="B14" s="17" t="s">
        <v>806</v>
      </c>
      <c r="C14" s="17" t="s">
        <v>807</v>
      </c>
      <c r="D14" s="17" t="s">
        <v>768</v>
      </c>
      <c r="E14" s="17" t="s">
        <v>808</v>
      </c>
      <c r="F14" s="17" t="s">
        <v>796</v>
      </c>
      <c r="G14" s="17" t="s">
        <v>796</v>
      </c>
      <c r="H14" s="19" t="s">
        <v>212</v>
      </c>
      <c r="I14" s="24"/>
    </row>
    <row r="15" spans="1:9" s="2" customFormat="1" ht="73" customHeight="1">
      <c r="A15" s="17" t="s">
        <v>809</v>
      </c>
      <c r="B15" s="17" t="s">
        <v>810</v>
      </c>
      <c r="C15" s="17" t="s">
        <v>811</v>
      </c>
      <c r="D15" s="17" t="s">
        <v>768</v>
      </c>
      <c r="E15" s="17" t="s">
        <v>812</v>
      </c>
      <c r="F15" s="17" t="s">
        <v>796</v>
      </c>
      <c r="G15" s="17" t="s">
        <v>796</v>
      </c>
      <c r="H15" s="19" t="s">
        <v>212</v>
      </c>
      <c r="I15" s="24"/>
    </row>
    <row r="16" spans="1:9" s="2" customFormat="1" ht="73" customHeight="1">
      <c r="A16" s="17" t="s">
        <v>813</v>
      </c>
      <c r="B16" s="17" t="s">
        <v>814</v>
      </c>
      <c r="C16" s="17" t="s">
        <v>815</v>
      </c>
      <c r="D16" s="17" t="s">
        <v>768</v>
      </c>
      <c r="E16" s="17" t="s">
        <v>816</v>
      </c>
      <c r="F16" s="17" t="s">
        <v>796</v>
      </c>
      <c r="G16" s="17" t="s">
        <v>796</v>
      </c>
      <c r="H16" s="19" t="s">
        <v>212</v>
      </c>
      <c r="I16" s="24"/>
    </row>
    <row r="17" spans="1:9" s="2" customFormat="1" ht="77" customHeight="1">
      <c r="A17" s="17" t="s">
        <v>817</v>
      </c>
      <c r="B17" s="17" t="s">
        <v>818</v>
      </c>
      <c r="C17" s="17" t="s">
        <v>819</v>
      </c>
      <c r="D17" s="17" t="s">
        <v>768</v>
      </c>
      <c r="E17" s="17" t="s">
        <v>820</v>
      </c>
      <c r="F17" s="17" t="s">
        <v>775</v>
      </c>
      <c r="G17" s="17" t="s">
        <v>775</v>
      </c>
      <c r="H17" s="19" t="s">
        <v>212</v>
      </c>
      <c r="I17" s="24"/>
    </row>
    <row r="18" spans="1:9" s="2" customFormat="1" ht="49.5" customHeight="1">
      <c r="A18" s="17" t="s">
        <v>821</v>
      </c>
      <c r="B18" s="17" t="s">
        <v>822</v>
      </c>
      <c r="C18" s="17" t="s">
        <v>823</v>
      </c>
      <c r="D18" s="17" t="s">
        <v>768</v>
      </c>
      <c r="E18" s="17" t="s">
        <v>824</v>
      </c>
      <c r="F18" s="17" t="s">
        <v>825</v>
      </c>
      <c r="G18" s="17" t="s">
        <v>825</v>
      </c>
      <c r="H18" s="19" t="s">
        <v>212</v>
      </c>
      <c r="I18" s="24"/>
    </row>
    <row r="19" spans="1:9" s="2" customFormat="1" ht="54.5" customHeight="1">
      <c r="A19" s="17" t="s">
        <v>826</v>
      </c>
      <c r="B19" s="17" t="s">
        <v>827</v>
      </c>
      <c r="C19" s="17" t="s">
        <v>828</v>
      </c>
      <c r="D19" s="17" t="s">
        <v>768</v>
      </c>
      <c r="E19" s="17" t="s">
        <v>829</v>
      </c>
      <c r="F19" s="17" t="s">
        <v>830</v>
      </c>
      <c r="G19" s="17" t="s">
        <v>830</v>
      </c>
      <c r="H19" s="19" t="s">
        <v>212</v>
      </c>
      <c r="I19" s="24"/>
    </row>
    <row r="20" spans="1:9" s="2" customFormat="1" ht="74.5" customHeight="1">
      <c r="A20" s="17" t="s">
        <v>831</v>
      </c>
      <c r="B20" s="17" t="s">
        <v>832</v>
      </c>
      <c r="C20" s="17" t="s">
        <v>833</v>
      </c>
      <c r="D20" s="17" t="s">
        <v>768</v>
      </c>
      <c r="E20" s="17" t="s">
        <v>834</v>
      </c>
      <c r="F20" s="17" t="s">
        <v>835</v>
      </c>
      <c r="G20" s="17" t="s">
        <v>835</v>
      </c>
      <c r="H20" s="19" t="s">
        <v>212</v>
      </c>
      <c r="I20" s="24"/>
    </row>
    <row r="21" spans="1:9" ht="52.5" customHeight="1">
      <c r="A21" s="17" t="s">
        <v>836</v>
      </c>
      <c r="B21" s="17" t="s">
        <v>837</v>
      </c>
      <c r="C21" s="17" t="s">
        <v>767</v>
      </c>
      <c r="D21" s="17" t="s">
        <v>838</v>
      </c>
      <c r="E21" s="17" t="s">
        <v>839</v>
      </c>
      <c r="F21" s="17" t="s">
        <v>840</v>
      </c>
      <c r="G21" s="17" t="s">
        <v>840</v>
      </c>
      <c r="H21" s="20" t="s">
        <v>212</v>
      </c>
      <c r="I21" s="25"/>
    </row>
    <row r="22" spans="1:9" ht="65" customHeight="1">
      <c r="A22" s="17" t="s">
        <v>841</v>
      </c>
      <c r="B22" s="17" t="s">
        <v>772</v>
      </c>
      <c r="C22" s="17" t="s">
        <v>773</v>
      </c>
      <c r="D22" s="17" t="s">
        <v>838</v>
      </c>
      <c r="E22" s="17" t="s">
        <v>842</v>
      </c>
      <c r="F22" s="17" t="s">
        <v>775</v>
      </c>
      <c r="G22" s="17" t="s">
        <v>775</v>
      </c>
      <c r="H22" s="20" t="s">
        <v>212</v>
      </c>
      <c r="I22" s="25"/>
    </row>
    <row r="23" spans="1:9" s="2" customFormat="1" ht="73" customHeight="1">
      <c r="A23" s="17" t="s">
        <v>843</v>
      </c>
      <c r="B23" s="17" t="s">
        <v>777</v>
      </c>
      <c r="C23" s="17" t="s">
        <v>778</v>
      </c>
      <c r="D23" s="17" t="s">
        <v>768</v>
      </c>
      <c r="E23" s="17" t="s">
        <v>844</v>
      </c>
      <c r="F23" s="17" t="s">
        <v>47</v>
      </c>
      <c r="G23" s="17" t="s">
        <v>47</v>
      </c>
      <c r="H23" s="19" t="s">
        <v>212</v>
      </c>
      <c r="I23" s="24"/>
    </row>
    <row r="24" spans="1:9" s="2" customFormat="1" ht="73" customHeight="1">
      <c r="A24" s="17" t="s">
        <v>845</v>
      </c>
      <c r="B24" s="17" t="s">
        <v>781</v>
      </c>
      <c r="C24" s="17" t="s">
        <v>782</v>
      </c>
      <c r="D24" s="17" t="s">
        <v>768</v>
      </c>
      <c r="E24" s="17" t="s">
        <v>846</v>
      </c>
      <c r="F24" s="17" t="s">
        <v>47</v>
      </c>
      <c r="G24" s="17" t="s">
        <v>47</v>
      </c>
      <c r="H24" s="19" t="s">
        <v>212</v>
      </c>
      <c r="I24" s="24"/>
    </row>
    <row r="25" spans="1:9" s="2" customFormat="1" ht="73" customHeight="1">
      <c r="A25" s="17" t="s">
        <v>847</v>
      </c>
      <c r="B25" s="17" t="s">
        <v>785</v>
      </c>
      <c r="C25" s="17" t="s">
        <v>786</v>
      </c>
      <c r="D25" s="17" t="s">
        <v>768</v>
      </c>
      <c r="E25" s="17" t="s">
        <v>848</v>
      </c>
      <c r="F25" s="17" t="s">
        <v>47</v>
      </c>
      <c r="G25" s="17" t="s">
        <v>47</v>
      </c>
      <c r="H25" s="19" t="s">
        <v>212</v>
      </c>
      <c r="I25" s="24"/>
    </row>
    <row r="26" spans="1:9" s="2" customFormat="1" ht="73" customHeight="1">
      <c r="A26" s="17" t="s">
        <v>849</v>
      </c>
      <c r="B26" s="17" t="s">
        <v>789</v>
      </c>
      <c r="C26" s="17" t="s">
        <v>790</v>
      </c>
      <c r="D26" s="17" t="s">
        <v>768</v>
      </c>
      <c r="E26" s="17" t="s">
        <v>850</v>
      </c>
      <c r="F26" s="17" t="s">
        <v>47</v>
      </c>
      <c r="G26" s="17" t="s">
        <v>47</v>
      </c>
      <c r="H26" s="19" t="s">
        <v>212</v>
      </c>
      <c r="I26" s="24"/>
    </row>
    <row r="27" spans="1:9" s="2" customFormat="1" ht="73" customHeight="1">
      <c r="A27" s="17" t="s">
        <v>851</v>
      </c>
      <c r="B27" s="17" t="s">
        <v>793</v>
      </c>
      <c r="C27" s="17" t="s">
        <v>794</v>
      </c>
      <c r="D27" s="17" t="s">
        <v>768</v>
      </c>
      <c r="E27" s="17" t="s">
        <v>852</v>
      </c>
      <c r="F27" s="17" t="s">
        <v>796</v>
      </c>
      <c r="G27" s="17" t="s">
        <v>796</v>
      </c>
      <c r="H27" s="19" t="s">
        <v>212</v>
      </c>
      <c r="I27" s="24"/>
    </row>
    <row r="28" spans="1:9" s="2" customFormat="1" ht="73" customHeight="1">
      <c r="A28" s="17" t="s">
        <v>853</v>
      </c>
      <c r="B28" s="17" t="s">
        <v>798</v>
      </c>
      <c r="C28" s="17" t="s">
        <v>799</v>
      </c>
      <c r="D28" s="17" t="s">
        <v>768</v>
      </c>
      <c r="E28" s="17" t="s">
        <v>854</v>
      </c>
      <c r="F28" s="17" t="s">
        <v>796</v>
      </c>
      <c r="G28" s="17" t="s">
        <v>796</v>
      </c>
      <c r="H28" s="19" t="s">
        <v>212</v>
      </c>
      <c r="I28" s="24"/>
    </row>
    <row r="29" spans="1:9" s="2" customFormat="1" ht="73" customHeight="1">
      <c r="A29" s="17" t="s">
        <v>855</v>
      </c>
      <c r="B29" s="17" t="s">
        <v>802</v>
      </c>
      <c r="C29" s="17" t="s">
        <v>803</v>
      </c>
      <c r="D29" s="17" t="s">
        <v>768</v>
      </c>
      <c r="E29" s="17" t="s">
        <v>856</v>
      </c>
      <c r="F29" s="17" t="s">
        <v>796</v>
      </c>
      <c r="G29" s="17" t="s">
        <v>796</v>
      </c>
      <c r="H29" s="19" t="s">
        <v>212</v>
      </c>
      <c r="I29" s="24"/>
    </row>
    <row r="30" spans="1:9" s="2" customFormat="1" ht="73" customHeight="1">
      <c r="A30" s="17" t="s">
        <v>857</v>
      </c>
      <c r="B30" s="17" t="s">
        <v>806</v>
      </c>
      <c r="C30" s="17" t="s">
        <v>807</v>
      </c>
      <c r="D30" s="17" t="s">
        <v>768</v>
      </c>
      <c r="E30" s="17" t="s">
        <v>858</v>
      </c>
      <c r="F30" s="17" t="s">
        <v>796</v>
      </c>
      <c r="G30" s="17" t="s">
        <v>796</v>
      </c>
      <c r="H30" s="19" t="s">
        <v>212</v>
      </c>
      <c r="I30" s="24"/>
    </row>
    <row r="31" spans="1:9" s="2" customFormat="1" ht="73" customHeight="1">
      <c r="A31" s="17" t="s">
        <v>859</v>
      </c>
      <c r="B31" s="21" t="s">
        <v>860</v>
      </c>
      <c r="C31" s="17" t="s">
        <v>811</v>
      </c>
      <c r="D31" s="17" t="s">
        <v>838</v>
      </c>
      <c r="E31" s="17" t="s">
        <v>861</v>
      </c>
      <c r="F31" s="118" t="s">
        <v>840</v>
      </c>
      <c r="G31" s="118" t="s">
        <v>840</v>
      </c>
      <c r="H31" s="119" t="s">
        <v>212</v>
      </c>
      <c r="I31" s="104"/>
    </row>
    <row r="32" spans="1:9" s="2" customFormat="1" ht="73" customHeight="1">
      <c r="A32" s="17" t="s">
        <v>862</v>
      </c>
      <c r="B32" s="17" t="s">
        <v>863</v>
      </c>
      <c r="C32" s="17" t="s">
        <v>864</v>
      </c>
      <c r="D32" s="17" t="s">
        <v>838</v>
      </c>
      <c r="E32" s="17" t="s">
        <v>865</v>
      </c>
      <c r="F32" s="94"/>
      <c r="G32" s="94"/>
      <c r="H32" s="120"/>
      <c r="I32" s="105"/>
    </row>
    <row r="33" spans="1:9" ht="49" customHeight="1">
      <c r="A33" s="17" t="s">
        <v>866</v>
      </c>
      <c r="B33" s="17" t="s">
        <v>867</v>
      </c>
      <c r="C33" s="17" t="s">
        <v>868</v>
      </c>
      <c r="D33" s="17" t="s">
        <v>838</v>
      </c>
      <c r="E33" s="17" t="s">
        <v>869</v>
      </c>
      <c r="F33" s="17" t="s">
        <v>870</v>
      </c>
      <c r="G33" s="17" t="s">
        <v>870</v>
      </c>
      <c r="H33" s="20" t="s">
        <v>212</v>
      </c>
      <c r="I33" s="24"/>
    </row>
    <row r="34" spans="1:9" ht="49.5">
      <c r="A34" s="17" t="s">
        <v>871</v>
      </c>
      <c r="B34" s="17" t="s">
        <v>872</v>
      </c>
      <c r="C34" s="17" t="s">
        <v>873</v>
      </c>
      <c r="D34" s="17" t="s">
        <v>838</v>
      </c>
      <c r="E34" s="17" t="s">
        <v>874</v>
      </c>
      <c r="F34" s="17" t="s">
        <v>875</v>
      </c>
      <c r="G34" s="17" t="s">
        <v>875</v>
      </c>
      <c r="H34" s="20" t="s">
        <v>212</v>
      </c>
      <c r="I34" s="24"/>
    </row>
    <row r="35" spans="1:9">
      <c r="I35" s="26"/>
    </row>
    <row r="36" spans="1:9">
      <c r="I36" s="26"/>
    </row>
    <row r="37" spans="1:9">
      <c r="I37" s="26"/>
    </row>
    <row r="38" spans="1:9">
      <c r="I38" s="26"/>
    </row>
    <row r="39" spans="1:9">
      <c r="I39" s="26"/>
    </row>
    <row r="40" spans="1:9">
      <c r="I40" s="26"/>
    </row>
    <row r="41" spans="1:9">
      <c r="I41" s="26"/>
    </row>
    <row r="42" spans="1:9">
      <c r="I42" s="26"/>
    </row>
    <row r="43" spans="1:9">
      <c r="I43" s="26"/>
    </row>
    <row r="44" spans="1:9">
      <c r="I44" s="26"/>
    </row>
    <row r="45" spans="1:9">
      <c r="I45" s="26"/>
    </row>
    <row r="46" spans="1:9">
      <c r="I46" s="26"/>
    </row>
    <row r="47" spans="1:9">
      <c r="I47" s="26"/>
    </row>
    <row r="48" spans="1:9">
      <c r="I48" s="26"/>
    </row>
    <row r="49" spans="9:9">
      <c r="I49" s="26"/>
    </row>
    <row r="50" spans="9:9">
      <c r="I50" s="26"/>
    </row>
    <row r="51" spans="9:9">
      <c r="I51" s="26"/>
    </row>
    <row r="52" spans="9:9">
      <c r="I52" s="26"/>
    </row>
    <row r="53" spans="9:9">
      <c r="I53" s="26"/>
    </row>
    <row r="54" spans="9:9">
      <c r="I54" s="26"/>
    </row>
    <row r="55" spans="9:9">
      <c r="I55" s="26"/>
    </row>
    <row r="56" spans="9:9">
      <c r="I56" s="26"/>
    </row>
    <row r="57" spans="9:9">
      <c r="I57" s="26"/>
    </row>
    <row r="58" spans="9:9">
      <c r="I58" s="26"/>
    </row>
    <row r="59" spans="9:9">
      <c r="I59" s="26"/>
    </row>
    <row r="60" spans="9:9">
      <c r="I60" s="26"/>
    </row>
    <row r="61" spans="9:9">
      <c r="I61" s="26"/>
    </row>
    <row r="62" spans="9:9">
      <c r="I62" s="26"/>
    </row>
    <row r="63" spans="9:9">
      <c r="I63" s="26"/>
    </row>
    <row r="64" spans="9:9">
      <c r="I64" s="26"/>
    </row>
    <row r="65" spans="9:9">
      <c r="I65" s="26"/>
    </row>
    <row r="66" spans="9:9">
      <c r="I66" s="26"/>
    </row>
    <row r="67" spans="9:9">
      <c r="I67" s="26"/>
    </row>
    <row r="68" spans="9:9">
      <c r="I68" s="26"/>
    </row>
    <row r="69" spans="9:9">
      <c r="I69" s="26"/>
    </row>
    <row r="70" spans="9:9">
      <c r="I70" s="26"/>
    </row>
    <row r="71" spans="9:9">
      <c r="I71" s="26"/>
    </row>
    <row r="72" spans="9:9">
      <c r="I72" s="26"/>
    </row>
    <row r="73" spans="9:9">
      <c r="I73" s="26"/>
    </row>
    <row r="74" spans="9:9">
      <c r="I74" s="26"/>
    </row>
    <row r="75" spans="9:9">
      <c r="I75" s="26"/>
    </row>
    <row r="76" spans="9:9">
      <c r="I76" s="26"/>
    </row>
    <row r="77" spans="9:9">
      <c r="I77" s="26"/>
    </row>
    <row r="78" spans="9:9">
      <c r="I78" s="26"/>
    </row>
    <row r="79" spans="9:9">
      <c r="I79" s="26"/>
    </row>
    <row r="80" spans="9:9">
      <c r="I80" s="26"/>
    </row>
    <row r="81" spans="9:9">
      <c r="I81" s="26"/>
    </row>
    <row r="82" spans="9:9">
      <c r="I82" s="26"/>
    </row>
    <row r="83" spans="9:9">
      <c r="I83" s="26"/>
    </row>
    <row r="84" spans="9:9">
      <c r="I84" s="26"/>
    </row>
    <row r="85" spans="9:9">
      <c r="I85" s="26"/>
    </row>
    <row r="86" spans="9:9">
      <c r="I86" s="26"/>
    </row>
    <row r="87" spans="9:9">
      <c r="I87" s="26"/>
    </row>
    <row r="88" spans="9:9">
      <c r="I88" s="26"/>
    </row>
    <row r="89" spans="9:9">
      <c r="I89" s="26"/>
    </row>
    <row r="90" spans="9:9">
      <c r="I90" s="26"/>
    </row>
    <row r="91" spans="9:9">
      <c r="I91" s="26"/>
    </row>
    <row r="92" spans="9:9">
      <c r="I92" s="26"/>
    </row>
    <row r="93" spans="9:9">
      <c r="I93" s="26"/>
    </row>
    <row r="94" spans="9:9">
      <c r="I94" s="26"/>
    </row>
    <row r="95" spans="9:9">
      <c r="I95" s="26"/>
    </row>
    <row r="96" spans="9:9">
      <c r="I96" s="26"/>
    </row>
    <row r="97" spans="9:9">
      <c r="I97" s="26"/>
    </row>
    <row r="98" spans="9:9">
      <c r="I98" s="26"/>
    </row>
    <row r="99" spans="9:9">
      <c r="I99" s="26"/>
    </row>
    <row r="100" spans="9:9">
      <c r="I100" s="26"/>
    </row>
    <row r="101" spans="9:9">
      <c r="I101" s="26"/>
    </row>
    <row r="102" spans="9:9">
      <c r="I102" s="26"/>
    </row>
    <row r="103" spans="9:9">
      <c r="I103" s="26"/>
    </row>
    <row r="104" spans="9:9">
      <c r="I104" s="26"/>
    </row>
    <row r="105" spans="9:9">
      <c r="I105" s="26"/>
    </row>
    <row r="106" spans="9:9">
      <c r="I106" s="26"/>
    </row>
    <row r="107" spans="9:9">
      <c r="I107" s="26"/>
    </row>
    <row r="108" spans="9:9">
      <c r="I108" s="26"/>
    </row>
    <row r="109" spans="9:9">
      <c r="I109" s="26"/>
    </row>
    <row r="110" spans="9:9">
      <c r="I110" s="26"/>
    </row>
    <row r="111" spans="9:9">
      <c r="I111" s="26"/>
    </row>
    <row r="112" spans="9:9">
      <c r="I112" s="26"/>
    </row>
    <row r="113" spans="9:9">
      <c r="I113" s="26"/>
    </row>
    <row r="114" spans="9:9">
      <c r="I114" s="26"/>
    </row>
    <row r="115" spans="9:9">
      <c r="I115" s="26"/>
    </row>
    <row r="116" spans="9:9">
      <c r="I116" s="26"/>
    </row>
    <row r="117" spans="9:9">
      <c r="I117" s="26"/>
    </row>
    <row r="118" spans="9:9">
      <c r="I118" s="26"/>
    </row>
    <row r="119" spans="9:9">
      <c r="I119" s="26"/>
    </row>
    <row r="120" spans="9:9">
      <c r="I120" s="26"/>
    </row>
    <row r="121" spans="9:9">
      <c r="I121" s="26"/>
    </row>
    <row r="122" spans="9:9">
      <c r="I122" s="26"/>
    </row>
    <row r="123" spans="9:9">
      <c r="I123" s="26"/>
    </row>
    <row r="124" spans="9:9">
      <c r="I124" s="26"/>
    </row>
    <row r="125" spans="9:9">
      <c r="I125" s="26"/>
    </row>
    <row r="126" spans="9:9">
      <c r="I126" s="26"/>
    </row>
    <row r="127" spans="9:9">
      <c r="I127" s="26"/>
    </row>
    <row r="128" spans="9:9">
      <c r="I128" s="26"/>
    </row>
    <row r="129" spans="9:9">
      <c r="I129" s="26"/>
    </row>
    <row r="130" spans="9:9">
      <c r="I130" s="26"/>
    </row>
    <row r="131" spans="9:9">
      <c r="I131" s="26"/>
    </row>
    <row r="132" spans="9:9">
      <c r="I132" s="26"/>
    </row>
    <row r="133" spans="9:9">
      <c r="I133" s="26"/>
    </row>
    <row r="134" spans="9:9">
      <c r="I134" s="26"/>
    </row>
  </sheetData>
  <mergeCells count="4">
    <mergeCell ref="F31:F32"/>
    <mergeCell ref="G31:G32"/>
    <mergeCell ref="H31:H32"/>
    <mergeCell ref="I31:I32"/>
  </mergeCells>
  <hyperlinks>
    <hyperlink ref="A1" location="'Test report'!A1" display="Back to TestReport" xr:uid="{00000000-0004-0000-0A00-000000000000}"/>
    <hyperlink ref="B1" location="BugList!A1" display="To Buglist" xr:uid="{00000000-0004-0000-0A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A1:I30"/>
  <sheetViews>
    <sheetView zoomScale="55" zoomScaleNormal="55" workbookViewId="0">
      <selection activeCell="I31" sqref="I31"/>
    </sheetView>
  </sheetViews>
  <sheetFormatPr defaultColWidth="8.90625" defaultRowHeight="16.5"/>
  <cols>
    <col min="1" max="1" width="17.36328125" style="3" customWidth="1"/>
    <col min="2" max="2" width="28.1796875" customWidth="1"/>
    <col min="3" max="3" width="38.90625" customWidth="1"/>
    <col min="4" max="4" width="16.453125" customWidth="1"/>
    <col min="5" max="5" width="39.81640625" customWidth="1"/>
    <col min="6" max="6" width="25.90625" customWidth="1"/>
    <col min="7" max="7" width="26.81640625" customWidth="1"/>
    <col min="8" max="8" width="8.90625" style="5"/>
    <col min="9" max="9" width="29.90625" customWidth="1"/>
  </cols>
  <sheetData>
    <row r="1" spans="1:9" s="1" customFormat="1" ht="46" customHeight="1">
      <c r="A1" s="6" t="s">
        <v>17</v>
      </c>
      <c r="B1" s="6" t="s">
        <v>18</v>
      </c>
      <c r="C1" s="6"/>
      <c r="D1" s="7" t="e">
        <f>"Pass: "&amp;COUNTIF(#REF!,"Pass")</f>
        <v>#REF!</v>
      </c>
      <c r="E1" s="8" t="e">
        <f>"Untested: "&amp;COUNTIF(#REF!,"Untest")</f>
        <v>#REF!</v>
      </c>
      <c r="F1" s="9"/>
    </row>
    <row r="2" spans="1:9" s="1" customFormat="1" ht="28" customHeight="1">
      <c r="A2" s="11" t="s">
        <v>19</v>
      </c>
      <c r="B2" s="12" t="s">
        <v>20</v>
      </c>
      <c r="C2" s="12"/>
      <c r="D2" s="7" t="e">
        <f>"Fail: "&amp;COUNTIF(#REF!,"Fail")</f>
        <v>#REF!</v>
      </c>
      <c r="E2" s="8" t="e">
        <f>"N/A: "&amp;COUNTIF(#REF!,"N/A")</f>
        <v>#REF!</v>
      </c>
      <c r="F2" s="9"/>
    </row>
    <row r="3" spans="1:9" s="1" customFormat="1" ht="28" customHeight="1">
      <c r="A3" s="11" t="s">
        <v>21</v>
      </c>
      <c r="B3" s="11" t="s">
        <v>22</v>
      </c>
      <c r="C3" s="11"/>
      <c r="D3" s="7" t="e">
        <f>"Percent Complete: "&amp;ROUND((COUNTIF(#REF!,"Pass")*100)/((COUNTA($A$5:$A$974)*5)-COUNTIF(#REF!,"N/A")),2)&amp;"%"</f>
        <v>#REF!</v>
      </c>
      <c r="E3" s="13" t="str">
        <f>"Number of cases: "&amp;(COUNTA($A$5:$A$974))</f>
        <v>Number of cases: 10</v>
      </c>
      <c r="F3" s="14"/>
    </row>
    <row r="4" spans="1:9" s="3" customFormat="1" ht="42" customHeight="1">
      <c r="A4" s="34" t="s">
        <v>23</v>
      </c>
      <c r="B4" s="22" t="s">
        <v>24</v>
      </c>
      <c r="C4" s="22" t="s">
        <v>25</v>
      </c>
      <c r="D4" s="22" t="s">
        <v>26</v>
      </c>
      <c r="E4" s="76" t="s">
        <v>27</v>
      </c>
      <c r="F4" s="22" t="s">
        <v>28</v>
      </c>
      <c r="G4" s="22" t="s">
        <v>29</v>
      </c>
      <c r="H4" s="77" t="s">
        <v>30</v>
      </c>
      <c r="I4" s="32" t="s">
        <v>31</v>
      </c>
    </row>
    <row r="5" spans="1:9" ht="52" customHeight="1">
      <c r="A5" s="82" t="s">
        <v>32</v>
      </c>
      <c r="B5" s="86" t="s">
        <v>33</v>
      </c>
      <c r="C5" s="86" t="s">
        <v>34</v>
      </c>
      <c r="D5" s="90" t="s">
        <v>35</v>
      </c>
      <c r="E5" s="30" t="s">
        <v>36</v>
      </c>
      <c r="F5" s="91" t="s">
        <v>37</v>
      </c>
      <c r="G5" s="86" t="s">
        <v>38</v>
      </c>
      <c r="H5" s="92" t="s">
        <v>39</v>
      </c>
      <c r="I5" s="93" t="s">
        <v>40</v>
      </c>
    </row>
    <row r="6" spans="1:9" ht="49" customHeight="1">
      <c r="A6" s="82"/>
      <c r="B6" s="86"/>
      <c r="C6" s="86"/>
      <c r="D6" s="90"/>
      <c r="E6" s="30" t="s">
        <v>41</v>
      </c>
      <c r="F6" s="91"/>
      <c r="G6" s="86"/>
      <c r="H6" s="92"/>
      <c r="I6" s="93"/>
    </row>
    <row r="7" spans="1:9" ht="30.5" customHeight="1">
      <c r="A7" s="82"/>
      <c r="B7" s="86"/>
      <c r="C7" s="86"/>
      <c r="D7" s="90"/>
      <c r="E7" s="30" t="s">
        <v>42</v>
      </c>
      <c r="F7" s="91"/>
      <c r="G7" s="86"/>
      <c r="H7" s="92"/>
      <c r="I7" s="93"/>
    </row>
    <row r="8" spans="1:9" ht="33">
      <c r="A8" s="83" t="s">
        <v>43</v>
      </c>
      <c r="B8" s="87" t="s">
        <v>44</v>
      </c>
      <c r="C8" s="87" t="s">
        <v>45</v>
      </c>
      <c r="D8" s="83" t="s">
        <v>35</v>
      </c>
      <c r="E8" s="30" t="s">
        <v>46</v>
      </c>
      <c r="F8" s="83" t="s">
        <v>47</v>
      </c>
      <c r="G8" s="83" t="s">
        <v>47</v>
      </c>
      <c r="H8" s="92" t="s">
        <v>39</v>
      </c>
      <c r="I8" s="93" t="s">
        <v>48</v>
      </c>
    </row>
    <row r="9" spans="1:9" ht="42" customHeight="1">
      <c r="A9" s="84"/>
      <c r="B9" s="88"/>
      <c r="C9" s="88"/>
      <c r="D9" s="84"/>
      <c r="E9" s="30" t="s">
        <v>49</v>
      </c>
      <c r="F9" s="84"/>
      <c r="G9" s="84"/>
      <c r="H9" s="92"/>
      <c r="I9" s="93"/>
    </row>
    <row r="10" spans="1:9" ht="42" customHeight="1">
      <c r="A10" s="85"/>
      <c r="B10" s="89"/>
      <c r="C10" s="89"/>
      <c r="D10" s="85"/>
      <c r="E10" s="30" t="s">
        <v>50</v>
      </c>
      <c r="F10" s="85"/>
      <c r="G10" s="85"/>
      <c r="H10" s="92"/>
      <c r="I10" s="93"/>
    </row>
    <row r="11" spans="1:9" ht="57.65" customHeight="1">
      <c r="A11" s="82" t="s">
        <v>51</v>
      </c>
      <c r="B11" s="86" t="s">
        <v>52</v>
      </c>
      <c r="C11" s="86" t="s">
        <v>53</v>
      </c>
      <c r="D11" s="90" t="s">
        <v>35</v>
      </c>
      <c r="E11" s="30" t="s">
        <v>54</v>
      </c>
      <c r="F11" s="91" t="s">
        <v>55</v>
      </c>
      <c r="G11" s="86" t="s">
        <v>56</v>
      </c>
      <c r="H11" s="92" t="s">
        <v>39</v>
      </c>
      <c r="I11" s="93" t="s">
        <v>48</v>
      </c>
    </row>
    <row r="12" spans="1:9">
      <c r="A12" s="82"/>
      <c r="B12" s="86"/>
      <c r="C12" s="86"/>
      <c r="D12" s="90"/>
      <c r="E12" s="30" t="s">
        <v>57</v>
      </c>
      <c r="F12" s="91"/>
      <c r="G12" s="86"/>
      <c r="H12" s="92"/>
      <c r="I12" s="93"/>
    </row>
    <row r="13" spans="1:9" ht="47.5" customHeight="1">
      <c r="A13" s="82" t="s">
        <v>58</v>
      </c>
      <c r="B13" s="86" t="s">
        <v>59</v>
      </c>
      <c r="C13" s="86" t="s">
        <v>60</v>
      </c>
      <c r="D13" s="90" t="s">
        <v>61</v>
      </c>
      <c r="E13" s="30" t="s">
        <v>62</v>
      </c>
      <c r="F13" s="91" t="s">
        <v>63</v>
      </c>
      <c r="G13" s="86" t="s">
        <v>56</v>
      </c>
      <c r="H13" s="92" t="s">
        <v>39</v>
      </c>
      <c r="I13" s="93" t="s">
        <v>48</v>
      </c>
    </row>
    <row r="14" spans="1:9" ht="53" customHeight="1">
      <c r="A14" s="82"/>
      <c r="B14" s="86"/>
      <c r="C14" s="86"/>
      <c r="D14" s="90"/>
      <c r="E14" s="30" t="s">
        <v>64</v>
      </c>
      <c r="F14" s="91"/>
      <c r="G14" s="86"/>
      <c r="H14" s="92"/>
      <c r="I14" s="93"/>
    </row>
    <row r="15" spans="1:9">
      <c r="A15" s="82"/>
      <c r="B15" s="86"/>
      <c r="C15" s="86"/>
      <c r="D15" s="90"/>
      <c r="E15" s="30" t="s">
        <v>42</v>
      </c>
      <c r="F15" s="91"/>
      <c r="G15" s="86"/>
      <c r="H15" s="92"/>
      <c r="I15" s="93"/>
    </row>
    <row r="16" spans="1:9" ht="29" customHeight="1">
      <c r="A16" s="82" t="s">
        <v>65</v>
      </c>
      <c r="B16" s="86" t="s">
        <v>66</v>
      </c>
      <c r="C16" s="86" t="s">
        <v>67</v>
      </c>
      <c r="D16" s="90" t="s">
        <v>35</v>
      </c>
      <c r="E16" s="30" t="s">
        <v>68</v>
      </c>
      <c r="F16" s="91" t="s">
        <v>69</v>
      </c>
      <c r="G16" s="86" t="s">
        <v>70</v>
      </c>
      <c r="H16" s="92" t="s">
        <v>39</v>
      </c>
      <c r="I16" s="93" t="s">
        <v>48</v>
      </c>
    </row>
    <row r="17" spans="1:9" ht="29" customHeight="1">
      <c r="A17" s="82"/>
      <c r="B17" s="86"/>
      <c r="C17" s="86"/>
      <c r="D17" s="90"/>
      <c r="E17" s="30" t="s">
        <v>71</v>
      </c>
      <c r="F17" s="91"/>
      <c r="G17" s="86"/>
      <c r="H17" s="92"/>
      <c r="I17" s="93"/>
    </row>
    <row r="18" spans="1:9" ht="29.5" customHeight="1">
      <c r="A18" s="82"/>
      <c r="B18" s="86"/>
      <c r="C18" s="86"/>
      <c r="D18" s="90"/>
      <c r="E18" s="30" t="s">
        <v>42</v>
      </c>
      <c r="F18" s="91"/>
      <c r="G18" s="86"/>
      <c r="H18" s="92"/>
      <c r="I18" s="93"/>
    </row>
    <row r="19" spans="1:9" ht="31" customHeight="1">
      <c r="A19" s="83" t="s">
        <v>72</v>
      </c>
      <c r="B19" s="87" t="s">
        <v>73</v>
      </c>
      <c r="C19" s="87" t="s">
        <v>74</v>
      </c>
      <c r="D19" s="87" t="s">
        <v>35</v>
      </c>
      <c r="E19" s="30" t="s">
        <v>75</v>
      </c>
      <c r="F19" s="91" t="s">
        <v>69</v>
      </c>
      <c r="G19" s="91" t="s">
        <v>69</v>
      </c>
      <c r="H19" s="92" t="s">
        <v>39</v>
      </c>
      <c r="I19" s="93" t="s">
        <v>48</v>
      </c>
    </row>
    <row r="20" spans="1:9" ht="31" customHeight="1">
      <c r="A20" s="84"/>
      <c r="B20" s="88"/>
      <c r="C20" s="88"/>
      <c r="D20" s="88"/>
      <c r="E20" s="30" t="s">
        <v>76</v>
      </c>
      <c r="F20" s="91"/>
      <c r="G20" s="91"/>
      <c r="H20" s="92"/>
      <c r="I20" s="93"/>
    </row>
    <row r="21" spans="1:9" ht="30" customHeight="1">
      <c r="A21" s="85"/>
      <c r="B21" s="89"/>
      <c r="C21" s="89"/>
      <c r="D21" s="89"/>
      <c r="E21" s="30" t="s">
        <v>42</v>
      </c>
      <c r="F21" s="91"/>
      <c r="G21" s="91"/>
      <c r="H21" s="92"/>
      <c r="I21" s="93"/>
    </row>
    <row r="22" spans="1:9" ht="39.5" customHeight="1">
      <c r="A22" s="83" t="s">
        <v>77</v>
      </c>
      <c r="B22" s="87" t="s">
        <v>78</v>
      </c>
      <c r="C22" s="87" t="s">
        <v>79</v>
      </c>
      <c r="D22" s="87" t="s">
        <v>35</v>
      </c>
      <c r="E22" s="30" t="s">
        <v>68</v>
      </c>
      <c r="F22" s="87" t="s">
        <v>69</v>
      </c>
      <c r="G22" s="87" t="s">
        <v>69</v>
      </c>
      <c r="H22" s="92" t="s">
        <v>39</v>
      </c>
      <c r="I22" s="93" t="s">
        <v>48</v>
      </c>
    </row>
    <row r="23" spans="1:9" ht="39.5" customHeight="1">
      <c r="A23" s="84"/>
      <c r="B23" s="88"/>
      <c r="C23" s="88"/>
      <c r="D23" s="88"/>
      <c r="E23" s="30" t="s">
        <v>76</v>
      </c>
      <c r="F23" s="88"/>
      <c r="G23" s="88"/>
      <c r="H23" s="92"/>
      <c r="I23" s="93"/>
    </row>
    <row r="24" spans="1:9">
      <c r="A24" s="85"/>
      <c r="B24" s="89"/>
      <c r="C24" s="89"/>
      <c r="D24" s="89"/>
      <c r="E24" s="30" t="s">
        <v>57</v>
      </c>
      <c r="F24" s="89"/>
      <c r="G24" s="89"/>
      <c r="H24" s="92"/>
      <c r="I24" s="93"/>
    </row>
    <row r="25" spans="1:9" ht="86.4" customHeight="1">
      <c r="A25" s="83" t="s">
        <v>80</v>
      </c>
      <c r="B25" s="87" t="s">
        <v>73</v>
      </c>
      <c r="C25" s="87" t="s">
        <v>81</v>
      </c>
      <c r="D25" s="87" t="s">
        <v>61</v>
      </c>
      <c r="E25" s="30" t="s">
        <v>82</v>
      </c>
      <c r="F25" s="87" t="s">
        <v>47</v>
      </c>
      <c r="G25" s="87" t="s">
        <v>83</v>
      </c>
      <c r="H25" s="92" t="s">
        <v>39</v>
      </c>
      <c r="I25" s="93" t="s">
        <v>48</v>
      </c>
    </row>
    <row r="26" spans="1:9">
      <c r="A26" s="85"/>
      <c r="B26" s="89"/>
      <c r="C26" s="89"/>
      <c r="D26" s="89"/>
      <c r="E26" s="30" t="s">
        <v>57</v>
      </c>
      <c r="F26" s="89"/>
      <c r="G26" s="89"/>
      <c r="H26" s="92"/>
      <c r="I26" s="93"/>
    </row>
    <row r="27" spans="1:9" ht="57.65" customHeight="1">
      <c r="A27" s="82" t="s">
        <v>84</v>
      </c>
      <c r="B27" s="86" t="s">
        <v>85</v>
      </c>
      <c r="C27" s="86" t="s">
        <v>86</v>
      </c>
      <c r="D27" s="90" t="s">
        <v>87</v>
      </c>
      <c r="E27" s="30" t="s">
        <v>88</v>
      </c>
      <c r="F27" s="91" t="s">
        <v>89</v>
      </c>
      <c r="G27" s="86" t="s">
        <v>90</v>
      </c>
      <c r="H27" s="92" t="s">
        <v>39</v>
      </c>
      <c r="I27" s="93" t="s">
        <v>40</v>
      </c>
    </row>
    <row r="28" spans="1:9" ht="33">
      <c r="A28" s="82"/>
      <c r="B28" s="86"/>
      <c r="C28" s="86"/>
      <c r="D28" s="90"/>
      <c r="E28" s="30" t="s">
        <v>91</v>
      </c>
      <c r="F28" s="91"/>
      <c r="G28" s="86"/>
      <c r="H28" s="92"/>
      <c r="I28" s="93"/>
    </row>
    <row r="29" spans="1:9" ht="72" customHeight="1">
      <c r="A29" s="82" t="s">
        <v>92</v>
      </c>
      <c r="B29" s="86" t="s">
        <v>93</v>
      </c>
      <c r="C29" s="86" t="s">
        <v>94</v>
      </c>
      <c r="D29" s="90" t="s">
        <v>95</v>
      </c>
      <c r="E29" s="30" t="s">
        <v>96</v>
      </c>
      <c r="F29" s="91" t="s">
        <v>97</v>
      </c>
      <c r="G29" s="86" t="s">
        <v>98</v>
      </c>
      <c r="H29" s="92" t="s">
        <v>39</v>
      </c>
      <c r="I29" s="93" t="s">
        <v>40</v>
      </c>
    </row>
    <row r="30" spans="1:9" ht="33">
      <c r="A30" s="82"/>
      <c r="B30" s="86"/>
      <c r="C30" s="86"/>
      <c r="D30" s="90"/>
      <c r="E30" s="30" t="s">
        <v>99</v>
      </c>
      <c r="F30" s="91"/>
      <c r="G30" s="86"/>
      <c r="H30" s="92"/>
      <c r="I30" s="93"/>
    </row>
  </sheetData>
  <mergeCells count="80">
    <mergeCell ref="I19:I21"/>
    <mergeCell ref="I22:I24"/>
    <mergeCell ref="I25:I26"/>
    <mergeCell ref="I27:I28"/>
    <mergeCell ref="I29:I30"/>
    <mergeCell ref="I5:I7"/>
    <mergeCell ref="I8:I10"/>
    <mergeCell ref="I11:I12"/>
    <mergeCell ref="I13:I15"/>
    <mergeCell ref="I16:I18"/>
    <mergeCell ref="H19:H21"/>
    <mergeCell ref="H22:H24"/>
    <mergeCell ref="H25:H26"/>
    <mergeCell ref="H27:H28"/>
    <mergeCell ref="H29:H30"/>
    <mergeCell ref="H5:H7"/>
    <mergeCell ref="H8:H10"/>
    <mergeCell ref="H11:H12"/>
    <mergeCell ref="H13:H15"/>
    <mergeCell ref="H16:H18"/>
    <mergeCell ref="G19:G21"/>
    <mergeCell ref="G22:G24"/>
    <mergeCell ref="G25:G26"/>
    <mergeCell ref="G27:G28"/>
    <mergeCell ref="G29:G30"/>
    <mergeCell ref="G5:G7"/>
    <mergeCell ref="G8:G10"/>
    <mergeCell ref="G11:G12"/>
    <mergeCell ref="G13:G15"/>
    <mergeCell ref="G16:G18"/>
    <mergeCell ref="F19:F21"/>
    <mergeCell ref="F22:F24"/>
    <mergeCell ref="F25:F26"/>
    <mergeCell ref="F27:F28"/>
    <mergeCell ref="F29:F30"/>
    <mergeCell ref="F5:F7"/>
    <mergeCell ref="F8:F10"/>
    <mergeCell ref="F11:F12"/>
    <mergeCell ref="F13:F15"/>
    <mergeCell ref="F16:F18"/>
    <mergeCell ref="D19:D21"/>
    <mergeCell ref="D22:D24"/>
    <mergeCell ref="D25:D26"/>
    <mergeCell ref="D27:D28"/>
    <mergeCell ref="D29:D30"/>
    <mergeCell ref="D5:D7"/>
    <mergeCell ref="D8:D10"/>
    <mergeCell ref="D11:D12"/>
    <mergeCell ref="D13:D15"/>
    <mergeCell ref="D16:D18"/>
    <mergeCell ref="C19:C21"/>
    <mergeCell ref="C22:C24"/>
    <mergeCell ref="C25:C26"/>
    <mergeCell ref="C27:C28"/>
    <mergeCell ref="C29:C30"/>
    <mergeCell ref="C5:C7"/>
    <mergeCell ref="C8:C10"/>
    <mergeCell ref="C11:C12"/>
    <mergeCell ref="C13:C15"/>
    <mergeCell ref="C16:C18"/>
    <mergeCell ref="B19:B21"/>
    <mergeCell ref="B22:B24"/>
    <mergeCell ref="B25:B26"/>
    <mergeCell ref="B27:B28"/>
    <mergeCell ref="B29:B30"/>
    <mergeCell ref="B5:B7"/>
    <mergeCell ref="B8:B10"/>
    <mergeCell ref="B11:B12"/>
    <mergeCell ref="B13:B15"/>
    <mergeCell ref="B16:B18"/>
    <mergeCell ref="A19:A21"/>
    <mergeCell ref="A22:A24"/>
    <mergeCell ref="A25:A26"/>
    <mergeCell ref="A27:A28"/>
    <mergeCell ref="A29:A30"/>
    <mergeCell ref="A5:A7"/>
    <mergeCell ref="A8:A10"/>
    <mergeCell ref="A11:A12"/>
    <mergeCell ref="A13:A15"/>
    <mergeCell ref="A16:A18"/>
  </mergeCells>
  <hyperlinks>
    <hyperlink ref="A1" location="'Test report'!A1" display="Back to TestReport" xr:uid="{00000000-0004-0000-0100-000000000000}"/>
    <hyperlink ref="B1" location="BugList!A1" display="To Buglist" xr:uid="{00000000-0004-0000-0100-000001000000}"/>
  </hyperlink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sheetPr>
  <dimension ref="A1:I30"/>
  <sheetViews>
    <sheetView topLeftCell="A16" zoomScale="70" zoomScaleNormal="70" workbookViewId="0">
      <selection activeCell="I25" sqref="I25"/>
    </sheetView>
  </sheetViews>
  <sheetFormatPr defaultColWidth="8.90625" defaultRowHeight="16.5"/>
  <cols>
    <col min="1" max="1" width="13.453125" customWidth="1"/>
    <col min="2" max="2" width="20.453125" customWidth="1"/>
    <col min="3" max="3" width="34" customWidth="1"/>
    <col min="4" max="4" width="29.26953125" customWidth="1"/>
    <col min="5" max="5" width="38.26953125" customWidth="1"/>
    <col min="6" max="6" width="28.81640625" customWidth="1"/>
    <col min="7" max="7" width="26.1796875" customWidth="1"/>
    <col min="8" max="8" width="8.90625" style="5"/>
    <col min="9" max="9" width="28.08984375" customWidth="1"/>
  </cols>
  <sheetData>
    <row r="1" spans="1:9" s="1" customFormat="1" ht="46" customHeight="1">
      <c r="A1" s="6" t="s">
        <v>17</v>
      </c>
      <c r="B1" s="6" t="s">
        <v>18</v>
      </c>
      <c r="C1" s="6"/>
      <c r="D1" s="7" t="e">
        <f>"Pass: "&amp;COUNTIF(#REF!,"Pass")</f>
        <v>#REF!</v>
      </c>
      <c r="E1" s="8" t="e">
        <f>"Untested: "&amp;COUNTIF(#REF!,"Untest")</f>
        <v>#REF!</v>
      </c>
      <c r="F1" s="9"/>
    </row>
    <row r="2" spans="1:9" s="1" customFormat="1" ht="28" customHeight="1">
      <c r="A2" s="11" t="s">
        <v>19</v>
      </c>
      <c r="B2" s="12" t="s">
        <v>20</v>
      </c>
      <c r="C2" s="12"/>
      <c r="D2" s="7" t="e">
        <f>"Fail: "&amp;COUNTIF(#REF!,"Fail")</f>
        <v>#REF!</v>
      </c>
      <c r="E2" s="8" t="e">
        <f>"N/A: "&amp;COUNTIF(#REF!,"N/A")</f>
        <v>#REF!</v>
      </c>
      <c r="F2" s="9"/>
    </row>
    <row r="3" spans="1:9" s="1" customFormat="1" ht="28" customHeight="1">
      <c r="A3" s="11" t="s">
        <v>21</v>
      </c>
      <c r="B3" s="11" t="s">
        <v>22</v>
      </c>
      <c r="C3" s="11"/>
      <c r="D3" s="7" t="e">
        <f>"Percent Complete: "&amp;ROUND((COUNTIF(#REF!,"Pass")*100)/((COUNTA($A$5:$A$974)*5)-COUNTIF(#REF!,"N/A")),2)&amp;"%"</f>
        <v>#REF!</v>
      </c>
      <c r="E3" s="13" t="str">
        <f>"Number of cases: "&amp;(COUNTA($A$5:$A$974))</f>
        <v>Number of cases: 10</v>
      </c>
      <c r="F3" s="14"/>
    </row>
    <row r="4" spans="1:9" ht="37" customHeight="1">
      <c r="A4" s="34" t="s">
        <v>23</v>
      </c>
      <c r="B4" s="22" t="s">
        <v>24</v>
      </c>
      <c r="C4" s="22" t="s">
        <v>25</v>
      </c>
      <c r="D4" s="22" t="s">
        <v>26</v>
      </c>
      <c r="E4" s="76" t="s">
        <v>27</v>
      </c>
      <c r="F4" s="22" t="s">
        <v>28</v>
      </c>
      <c r="G4" s="22" t="s">
        <v>29</v>
      </c>
      <c r="H4" s="22" t="s">
        <v>30</v>
      </c>
      <c r="I4" s="32" t="s">
        <v>31</v>
      </c>
    </row>
    <row r="5" spans="1:9" ht="139.5" customHeight="1">
      <c r="A5" s="83" t="s">
        <v>100</v>
      </c>
      <c r="B5" s="94" t="s">
        <v>101</v>
      </c>
      <c r="C5" s="94" t="s">
        <v>102</v>
      </c>
      <c r="D5" s="97" t="s">
        <v>103</v>
      </c>
      <c r="E5" s="17" t="s">
        <v>104</v>
      </c>
      <c r="F5" s="98" t="s">
        <v>105</v>
      </c>
      <c r="G5" s="94" t="s">
        <v>106</v>
      </c>
      <c r="H5" s="92" t="s">
        <v>39</v>
      </c>
      <c r="I5" s="93" t="s">
        <v>40</v>
      </c>
    </row>
    <row r="6" spans="1:9" ht="33.65" customHeight="1">
      <c r="A6" s="85"/>
      <c r="B6" s="94"/>
      <c r="C6" s="94"/>
      <c r="D6" s="97"/>
      <c r="E6" s="17" t="s">
        <v>107</v>
      </c>
      <c r="F6" s="98"/>
      <c r="G6" s="94"/>
      <c r="H6" s="92"/>
      <c r="I6" s="93"/>
    </row>
    <row r="7" spans="1:9" ht="130" customHeight="1">
      <c r="A7" s="83" t="s">
        <v>108</v>
      </c>
      <c r="B7" s="94" t="s">
        <v>109</v>
      </c>
      <c r="C7" s="94" t="s">
        <v>110</v>
      </c>
      <c r="D7" s="97" t="s">
        <v>111</v>
      </c>
      <c r="E7" s="17" t="s">
        <v>112</v>
      </c>
      <c r="F7" s="98" t="s">
        <v>113</v>
      </c>
      <c r="G7" s="94" t="s">
        <v>114</v>
      </c>
      <c r="H7" s="92" t="s">
        <v>39</v>
      </c>
      <c r="I7" s="93" t="s">
        <v>48</v>
      </c>
    </row>
    <row r="8" spans="1:9" ht="33" customHeight="1">
      <c r="A8" s="85"/>
      <c r="B8" s="94"/>
      <c r="C8" s="94"/>
      <c r="D8" s="97"/>
      <c r="E8" s="17" t="s">
        <v>107</v>
      </c>
      <c r="F8" s="98"/>
      <c r="G8" s="94"/>
      <c r="H8" s="92"/>
      <c r="I8" s="93"/>
    </row>
    <row r="9" spans="1:9" ht="131" customHeight="1">
      <c r="A9" s="83" t="s">
        <v>115</v>
      </c>
      <c r="B9" s="94" t="s">
        <v>116</v>
      </c>
      <c r="C9" s="94" t="s">
        <v>81</v>
      </c>
      <c r="D9" s="97" t="s">
        <v>61</v>
      </c>
      <c r="E9" s="17" t="s">
        <v>117</v>
      </c>
      <c r="F9" s="98" t="s">
        <v>47</v>
      </c>
      <c r="G9" s="94" t="s">
        <v>47</v>
      </c>
      <c r="H9" s="92" t="s">
        <v>39</v>
      </c>
      <c r="I9" s="93" t="s">
        <v>48</v>
      </c>
    </row>
    <row r="10" spans="1:9" ht="33" customHeight="1">
      <c r="A10" s="85"/>
      <c r="B10" s="94"/>
      <c r="C10" s="94"/>
      <c r="D10" s="97"/>
      <c r="E10" s="17" t="s">
        <v>107</v>
      </c>
      <c r="F10" s="98"/>
      <c r="G10" s="94"/>
      <c r="H10" s="92"/>
      <c r="I10" s="93"/>
    </row>
    <row r="11" spans="1:9" ht="151" customHeight="1">
      <c r="A11" s="83" t="s">
        <v>118</v>
      </c>
      <c r="B11" s="94" t="s">
        <v>119</v>
      </c>
      <c r="C11" s="94" t="s">
        <v>120</v>
      </c>
      <c r="D11" s="97" t="s">
        <v>61</v>
      </c>
      <c r="E11" s="17" t="s">
        <v>121</v>
      </c>
      <c r="F11" s="98" t="s">
        <v>122</v>
      </c>
      <c r="G11" s="94" t="s">
        <v>123</v>
      </c>
      <c r="H11" s="92" t="s">
        <v>39</v>
      </c>
      <c r="I11" s="93" t="s">
        <v>48</v>
      </c>
    </row>
    <row r="12" spans="1:9" ht="34.5" customHeight="1">
      <c r="A12" s="85"/>
      <c r="B12" s="94"/>
      <c r="C12" s="94"/>
      <c r="D12" s="97"/>
      <c r="E12" s="17" t="s">
        <v>107</v>
      </c>
      <c r="F12" s="98"/>
      <c r="G12" s="94"/>
      <c r="H12" s="92"/>
      <c r="I12" s="93"/>
    </row>
    <row r="13" spans="1:9" ht="147" customHeight="1">
      <c r="A13" s="83" t="s">
        <v>124</v>
      </c>
      <c r="B13" s="94" t="s">
        <v>125</v>
      </c>
      <c r="C13" s="94" t="s">
        <v>126</v>
      </c>
      <c r="D13" s="97" t="s">
        <v>61</v>
      </c>
      <c r="E13" s="17" t="s">
        <v>127</v>
      </c>
      <c r="F13" s="98" t="s">
        <v>128</v>
      </c>
      <c r="G13" s="94" t="s">
        <v>128</v>
      </c>
      <c r="H13" s="92" t="s">
        <v>39</v>
      </c>
      <c r="I13" s="93" t="s">
        <v>48</v>
      </c>
    </row>
    <row r="14" spans="1:9" ht="29.5" customHeight="1">
      <c r="A14" s="85"/>
      <c r="B14" s="94"/>
      <c r="C14" s="94"/>
      <c r="D14" s="97"/>
      <c r="E14" s="17" t="s">
        <v>107</v>
      </c>
      <c r="F14" s="98"/>
      <c r="G14" s="94"/>
      <c r="H14" s="92"/>
      <c r="I14" s="93"/>
    </row>
    <row r="15" spans="1:9" ht="135" customHeight="1">
      <c r="A15" s="83" t="s">
        <v>129</v>
      </c>
      <c r="B15" s="95" t="s">
        <v>130</v>
      </c>
      <c r="C15" s="95" t="s">
        <v>131</v>
      </c>
      <c r="D15" s="95" t="s">
        <v>61</v>
      </c>
      <c r="E15" s="17" t="s">
        <v>132</v>
      </c>
      <c r="F15" s="95" t="s">
        <v>133</v>
      </c>
      <c r="G15" s="95" t="s">
        <v>133</v>
      </c>
      <c r="H15" s="92" t="s">
        <v>39</v>
      </c>
      <c r="I15" s="93" t="s">
        <v>48</v>
      </c>
    </row>
    <row r="16" spans="1:9" ht="36" customHeight="1">
      <c r="A16" s="85"/>
      <c r="B16" s="96"/>
      <c r="C16" s="96"/>
      <c r="D16" s="96"/>
      <c r="E16" s="17" t="s">
        <v>107</v>
      </c>
      <c r="F16" s="96"/>
      <c r="G16" s="96"/>
      <c r="H16" s="92"/>
      <c r="I16" s="93"/>
    </row>
    <row r="17" spans="1:9" ht="135" customHeight="1">
      <c r="A17" s="83" t="s">
        <v>134</v>
      </c>
      <c r="B17" s="95" t="s">
        <v>135</v>
      </c>
      <c r="C17" s="95" t="s">
        <v>136</v>
      </c>
      <c r="D17" s="95" t="s">
        <v>61</v>
      </c>
      <c r="E17" s="17" t="s">
        <v>137</v>
      </c>
      <c r="F17" s="95" t="s">
        <v>138</v>
      </c>
      <c r="G17" s="95" t="s">
        <v>138</v>
      </c>
      <c r="H17" s="92" t="s">
        <v>39</v>
      </c>
      <c r="I17" s="93" t="s">
        <v>48</v>
      </c>
    </row>
    <row r="18" spans="1:9" ht="36" customHeight="1">
      <c r="A18" s="85"/>
      <c r="B18" s="96"/>
      <c r="C18" s="96"/>
      <c r="D18" s="96"/>
      <c r="E18" s="17" t="s">
        <v>107</v>
      </c>
      <c r="F18" s="96"/>
      <c r="G18" s="96"/>
      <c r="H18" s="92"/>
      <c r="I18" s="93"/>
    </row>
    <row r="19" spans="1:9" ht="72" customHeight="1">
      <c r="A19" s="83" t="s">
        <v>139</v>
      </c>
      <c r="B19" s="94" t="s">
        <v>140</v>
      </c>
      <c r="C19" s="94" t="s">
        <v>141</v>
      </c>
      <c r="D19" s="97" t="s">
        <v>61</v>
      </c>
      <c r="E19" s="17" t="s">
        <v>142</v>
      </c>
      <c r="F19" s="98" t="s">
        <v>105</v>
      </c>
      <c r="G19" s="98" t="s">
        <v>105</v>
      </c>
      <c r="H19" s="92" t="s">
        <v>39</v>
      </c>
      <c r="I19" s="93" t="s">
        <v>48</v>
      </c>
    </row>
    <row r="20" spans="1:9" ht="33" customHeight="1">
      <c r="A20" s="85"/>
      <c r="B20" s="94"/>
      <c r="C20" s="94"/>
      <c r="D20" s="97"/>
      <c r="E20" s="17" t="s">
        <v>107</v>
      </c>
      <c r="F20" s="98"/>
      <c r="G20" s="98"/>
      <c r="H20" s="92"/>
      <c r="I20" s="93"/>
    </row>
    <row r="21" spans="1:9" ht="73" customHeight="1">
      <c r="A21" s="83" t="s">
        <v>143</v>
      </c>
      <c r="B21" s="94" t="s">
        <v>144</v>
      </c>
      <c r="C21" s="94" t="s">
        <v>145</v>
      </c>
      <c r="D21" s="97" t="s">
        <v>87</v>
      </c>
      <c r="E21" s="17" t="s">
        <v>146</v>
      </c>
      <c r="F21" s="98" t="s">
        <v>147</v>
      </c>
      <c r="G21" s="94" t="s">
        <v>147</v>
      </c>
      <c r="H21" s="92" t="s">
        <v>39</v>
      </c>
      <c r="I21" s="93" t="s">
        <v>40</v>
      </c>
    </row>
    <row r="22" spans="1:9" ht="49.5" customHeight="1">
      <c r="A22" s="85"/>
      <c r="B22" s="94"/>
      <c r="C22" s="94"/>
      <c r="D22" s="97"/>
      <c r="E22" s="17" t="s">
        <v>91</v>
      </c>
      <c r="F22" s="98"/>
      <c r="G22" s="94"/>
      <c r="H22" s="92"/>
      <c r="I22" s="93"/>
    </row>
    <row r="23" spans="1:9" ht="72" customHeight="1">
      <c r="A23" s="83" t="s">
        <v>148</v>
      </c>
      <c r="B23" s="94" t="s">
        <v>149</v>
      </c>
      <c r="C23" s="94" t="s">
        <v>150</v>
      </c>
      <c r="D23" s="97" t="s">
        <v>95</v>
      </c>
      <c r="E23" s="17" t="s">
        <v>151</v>
      </c>
      <c r="F23" s="98" t="s">
        <v>152</v>
      </c>
      <c r="G23" s="94" t="s">
        <v>152</v>
      </c>
      <c r="H23" s="92" t="s">
        <v>39</v>
      </c>
      <c r="I23" s="93" t="s">
        <v>40</v>
      </c>
    </row>
    <row r="24" spans="1:9" ht="33">
      <c r="A24" s="85"/>
      <c r="B24" s="94"/>
      <c r="C24" s="94"/>
      <c r="D24" s="97"/>
      <c r="E24" s="17" t="s">
        <v>99</v>
      </c>
      <c r="F24" s="98"/>
      <c r="G24" s="94"/>
      <c r="H24" s="92"/>
      <c r="I24" s="93"/>
    </row>
    <row r="25" spans="1:9" ht="14.5" customHeight="1">
      <c r="H25" s="26"/>
    </row>
    <row r="26" spans="1:9" ht="14.5" customHeight="1">
      <c r="H26" s="26"/>
    </row>
    <row r="27" spans="1:9" ht="14.5" customHeight="1">
      <c r="H27" s="26"/>
    </row>
    <row r="28" spans="1:9" ht="14.5" customHeight="1">
      <c r="H28" s="26"/>
    </row>
    <row r="29" spans="1:9" ht="14.5" customHeight="1">
      <c r="H29" s="26"/>
    </row>
    <row r="30" spans="1:9" ht="14.5" customHeight="1">
      <c r="H30" s="26"/>
    </row>
  </sheetData>
  <mergeCells count="80">
    <mergeCell ref="I15:I16"/>
    <mergeCell ref="I17:I18"/>
    <mergeCell ref="I19:I20"/>
    <mergeCell ref="I21:I22"/>
    <mergeCell ref="I23:I24"/>
    <mergeCell ref="I5:I6"/>
    <mergeCell ref="I7:I8"/>
    <mergeCell ref="I9:I10"/>
    <mergeCell ref="I11:I12"/>
    <mergeCell ref="I13:I14"/>
    <mergeCell ref="H15:H16"/>
    <mergeCell ref="H17:H18"/>
    <mergeCell ref="H19:H20"/>
    <mergeCell ref="H21:H22"/>
    <mergeCell ref="H23:H24"/>
    <mergeCell ref="H5:H6"/>
    <mergeCell ref="H7:H8"/>
    <mergeCell ref="H9:H10"/>
    <mergeCell ref="H11:H12"/>
    <mergeCell ref="H13:H14"/>
    <mergeCell ref="G15:G16"/>
    <mergeCell ref="G17:G18"/>
    <mergeCell ref="G19:G20"/>
    <mergeCell ref="G21:G22"/>
    <mergeCell ref="G23:G24"/>
    <mergeCell ref="G5:G6"/>
    <mergeCell ref="G7:G8"/>
    <mergeCell ref="G9:G10"/>
    <mergeCell ref="G11:G12"/>
    <mergeCell ref="G13:G14"/>
    <mergeCell ref="F15:F16"/>
    <mergeCell ref="F17:F18"/>
    <mergeCell ref="F19:F20"/>
    <mergeCell ref="F21:F22"/>
    <mergeCell ref="F23:F24"/>
    <mergeCell ref="F5:F6"/>
    <mergeCell ref="F7:F8"/>
    <mergeCell ref="F9:F10"/>
    <mergeCell ref="F11:F12"/>
    <mergeCell ref="F13:F14"/>
    <mergeCell ref="D15:D16"/>
    <mergeCell ref="D17:D18"/>
    <mergeCell ref="D19:D20"/>
    <mergeCell ref="D21:D22"/>
    <mergeCell ref="D23:D24"/>
    <mergeCell ref="D5:D6"/>
    <mergeCell ref="D7:D8"/>
    <mergeCell ref="D9:D10"/>
    <mergeCell ref="D11:D12"/>
    <mergeCell ref="D13:D14"/>
    <mergeCell ref="C15:C16"/>
    <mergeCell ref="C17:C18"/>
    <mergeCell ref="C19:C20"/>
    <mergeCell ref="C21:C22"/>
    <mergeCell ref="C23:C24"/>
    <mergeCell ref="C5:C6"/>
    <mergeCell ref="C7:C8"/>
    <mergeCell ref="C9:C10"/>
    <mergeCell ref="C11:C12"/>
    <mergeCell ref="C13:C14"/>
    <mergeCell ref="B15:B16"/>
    <mergeCell ref="B17:B18"/>
    <mergeCell ref="B19:B20"/>
    <mergeCell ref="B21:B22"/>
    <mergeCell ref="B23:B24"/>
    <mergeCell ref="B5:B6"/>
    <mergeCell ref="B7:B8"/>
    <mergeCell ref="B9:B10"/>
    <mergeCell ref="B11:B12"/>
    <mergeCell ref="B13:B14"/>
    <mergeCell ref="A15:A16"/>
    <mergeCell ref="A17:A18"/>
    <mergeCell ref="A19:A20"/>
    <mergeCell ref="A21:A22"/>
    <mergeCell ref="A23:A24"/>
    <mergeCell ref="A5:A6"/>
    <mergeCell ref="A7:A8"/>
    <mergeCell ref="A9:A10"/>
    <mergeCell ref="A11:A12"/>
    <mergeCell ref="A13:A14"/>
  </mergeCells>
  <hyperlinks>
    <hyperlink ref="A1" location="'Test report'!A1" display="Back to TestReport" xr:uid="{00000000-0004-0000-0200-000000000000}"/>
    <hyperlink ref="B1" location="BugList!A1" display="To Buglist" xr:uid="{00000000-0004-0000-0200-00000100000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J52"/>
  <sheetViews>
    <sheetView topLeftCell="B28" zoomScale="50" zoomScaleNormal="50" workbookViewId="0">
      <selection activeCell="I53" sqref="I53"/>
    </sheetView>
  </sheetViews>
  <sheetFormatPr defaultColWidth="8.90625" defaultRowHeight="16.5"/>
  <cols>
    <col min="1" max="1" width="19.26953125" customWidth="1"/>
    <col min="2" max="2" width="28.1796875" customWidth="1"/>
    <col min="3" max="3" width="38.90625" customWidth="1"/>
    <col min="4" max="4" width="28" customWidth="1"/>
    <col min="5" max="5" width="50.453125" customWidth="1"/>
    <col min="6" max="6" width="27.453125" customWidth="1"/>
    <col min="7" max="7" width="26.81640625" customWidth="1"/>
    <col min="8" max="8" width="8.90625" style="5"/>
    <col min="9" max="9" width="99.08984375" customWidth="1"/>
    <col min="10" max="10" width="94.6328125" customWidth="1"/>
  </cols>
  <sheetData>
    <row r="1" spans="1:10" s="1" customFormat="1" ht="46" customHeight="1">
      <c r="A1" s="6" t="s">
        <v>17</v>
      </c>
      <c r="B1" s="6" t="s">
        <v>18</v>
      </c>
      <c r="C1" s="6"/>
      <c r="D1" s="7" t="e">
        <f>"Pass: "&amp;COUNTIF(#REF!,"Pass")</f>
        <v>#REF!</v>
      </c>
      <c r="E1" s="8" t="e">
        <f>"Untested: "&amp;COUNTIF(#REF!,"Untest")</f>
        <v>#REF!</v>
      </c>
      <c r="F1" s="9"/>
    </row>
    <row r="2" spans="1:10" s="1" customFormat="1" ht="28" customHeight="1">
      <c r="A2" s="11" t="s">
        <v>19</v>
      </c>
      <c r="B2" s="12" t="s">
        <v>20</v>
      </c>
      <c r="C2" s="12"/>
      <c r="D2" s="7" t="e">
        <f>"Fail: "&amp;COUNTIF(#REF!,"Fail")</f>
        <v>#REF!</v>
      </c>
      <c r="E2" s="8" t="e">
        <f>"N/A: "&amp;COUNTIF(#REF!,"N/A")</f>
        <v>#REF!</v>
      </c>
      <c r="F2" s="9"/>
    </row>
    <row r="3" spans="1:10" s="1" customFormat="1" ht="28" customHeight="1">
      <c r="A3" s="11" t="s">
        <v>21</v>
      </c>
      <c r="B3" s="11" t="s">
        <v>22</v>
      </c>
      <c r="C3" s="11"/>
      <c r="D3" s="7" t="e">
        <f>"Percent Complete: "&amp;ROUND((COUNTIF(#REF!,"Pass")*100)/((COUNTA($A$5:$A$974)*5)-COUNTIF(#REF!,"N/A")),2)&amp;"%"</f>
        <v>#REF!</v>
      </c>
      <c r="E3" s="13" t="str">
        <f>"Number of cases: "&amp;(COUNTA($A$5:$A$974))</f>
        <v>Number of cases: 8</v>
      </c>
      <c r="F3" s="14"/>
    </row>
    <row r="4" spans="1:10" ht="42" customHeight="1">
      <c r="A4" s="34" t="s">
        <v>23</v>
      </c>
      <c r="B4" s="74" t="s">
        <v>24</v>
      </c>
      <c r="C4" s="74" t="s">
        <v>25</v>
      </c>
      <c r="D4" s="74" t="s">
        <v>26</v>
      </c>
      <c r="E4" s="75" t="s">
        <v>27</v>
      </c>
      <c r="F4" s="74" t="s">
        <v>28</v>
      </c>
      <c r="G4" s="74" t="s">
        <v>29</v>
      </c>
      <c r="H4" s="74" t="s">
        <v>30</v>
      </c>
      <c r="I4" s="32" t="s">
        <v>31</v>
      </c>
      <c r="J4" s="42"/>
    </row>
    <row r="5" spans="1:10" ht="24.5" customHeight="1">
      <c r="A5" s="82" t="s">
        <v>153</v>
      </c>
      <c r="B5" s="94" t="s">
        <v>154</v>
      </c>
      <c r="C5" s="94" t="s">
        <v>155</v>
      </c>
      <c r="D5" s="82" t="s">
        <v>61</v>
      </c>
      <c r="E5" s="17" t="s">
        <v>156</v>
      </c>
      <c r="F5" s="94" t="s">
        <v>157</v>
      </c>
      <c r="G5" s="94" t="s">
        <v>157</v>
      </c>
      <c r="H5" s="92" t="s">
        <v>39</v>
      </c>
      <c r="I5" s="101" t="s">
        <v>48</v>
      </c>
      <c r="J5" s="104"/>
    </row>
    <row r="6" spans="1:10" ht="24.5" customHeight="1">
      <c r="A6" s="82"/>
      <c r="B6" s="94"/>
      <c r="C6" s="94"/>
      <c r="D6" s="82"/>
      <c r="E6" s="17" t="s">
        <v>158</v>
      </c>
      <c r="F6" s="94"/>
      <c r="G6" s="94"/>
      <c r="H6" s="92"/>
      <c r="I6" s="102"/>
      <c r="J6" s="105"/>
    </row>
    <row r="7" spans="1:10" ht="27" customHeight="1">
      <c r="A7" s="82"/>
      <c r="B7" s="94"/>
      <c r="C7" s="94"/>
      <c r="D7" s="82"/>
      <c r="E7" s="17" t="s">
        <v>159</v>
      </c>
      <c r="F7" s="94"/>
      <c r="G7" s="94"/>
      <c r="H7" s="92"/>
      <c r="I7" s="103"/>
      <c r="J7" s="106"/>
    </row>
    <row r="8" spans="1:10" ht="28" customHeight="1">
      <c r="A8" s="83" t="s">
        <v>160</v>
      </c>
      <c r="B8" s="83" t="s">
        <v>161</v>
      </c>
      <c r="C8" s="87" t="s">
        <v>162</v>
      </c>
      <c r="D8" s="83" t="s">
        <v>163</v>
      </c>
      <c r="E8" s="17" t="s">
        <v>156</v>
      </c>
      <c r="F8" s="87" t="s">
        <v>164</v>
      </c>
      <c r="G8" s="87" t="s">
        <v>164</v>
      </c>
      <c r="H8" s="92" t="s">
        <v>39</v>
      </c>
      <c r="I8" s="101" t="s">
        <v>40</v>
      </c>
      <c r="J8" s="104"/>
    </row>
    <row r="9" spans="1:10" ht="28.5" customHeight="1">
      <c r="A9" s="84"/>
      <c r="B9" s="84"/>
      <c r="C9" s="88"/>
      <c r="D9" s="84"/>
      <c r="E9" s="17" t="s">
        <v>165</v>
      </c>
      <c r="F9" s="88"/>
      <c r="G9" s="88"/>
      <c r="H9" s="92"/>
      <c r="I9" s="102"/>
      <c r="J9" s="105"/>
    </row>
    <row r="10" spans="1:10" ht="27" customHeight="1">
      <c r="A10" s="84"/>
      <c r="B10" s="84"/>
      <c r="C10" s="88"/>
      <c r="D10" s="84"/>
      <c r="E10" s="17" t="s">
        <v>159</v>
      </c>
      <c r="F10" s="88"/>
      <c r="G10" s="88"/>
      <c r="H10" s="92"/>
      <c r="I10" s="102"/>
      <c r="J10" s="105"/>
    </row>
    <row r="11" spans="1:10" ht="27" customHeight="1">
      <c r="A11" s="84"/>
      <c r="B11" s="84"/>
      <c r="C11" s="88"/>
      <c r="D11" s="84"/>
      <c r="E11" s="17" t="s">
        <v>166</v>
      </c>
      <c r="F11" s="88"/>
      <c r="G11" s="88"/>
      <c r="H11" s="92"/>
      <c r="I11" s="102"/>
      <c r="J11" s="105"/>
    </row>
    <row r="12" spans="1:10" ht="38.5" customHeight="1">
      <c r="A12" s="84"/>
      <c r="B12" s="84"/>
      <c r="C12" s="88"/>
      <c r="D12" s="84"/>
      <c r="E12" s="17" t="s">
        <v>167</v>
      </c>
      <c r="F12" s="88"/>
      <c r="G12" s="88"/>
      <c r="H12" s="92"/>
      <c r="I12" s="102"/>
      <c r="J12" s="105"/>
    </row>
    <row r="13" spans="1:10" ht="39" customHeight="1">
      <c r="A13" s="84"/>
      <c r="B13" s="84"/>
      <c r="C13" s="88"/>
      <c r="D13" s="84"/>
      <c r="E13" s="17" t="s">
        <v>168</v>
      </c>
      <c r="F13" s="88"/>
      <c r="G13" s="88"/>
      <c r="H13" s="92"/>
      <c r="I13" s="102"/>
      <c r="J13" s="105"/>
    </row>
    <row r="14" spans="1:10" ht="31.5" customHeight="1">
      <c r="A14" s="84"/>
      <c r="B14" s="84"/>
      <c r="C14" s="88"/>
      <c r="D14" s="84"/>
      <c r="E14" s="17" t="s">
        <v>169</v>
      </c>
      <c r="F14" s="89"/>
      <c r="G14" s="89"/>
      <c r="H14" s="92"/>
      <c r="I14" s="103"/>
      <c r="J14" s="106"/>
    </row>
    <row r="15" spans="1:10" ht="26.5" customHeight="1">
      <c r="A15" s="83" t="s">
        <v>170</v>
      </c>
      <c r="B15" s="95" t="s">
        <v>171</v>
      </c>
      <c r="C15" s="95" t="s">
        <v>172</v>
      </c>
      <c r="D15" s="83" t="s">
        <v>163</v>
      </c>
      <c r="E15" s="17" t="s">
        <v>156</v>
      </c>
      <c r="F15" s="87" t="s">
        <v>173</v>
      </c>
      <c r="G15" s="87" t="s">
        <v>164</v>
      </c>
      <c r="H15" s="100" t="s">
        <v>174</v>
      </c>
      <c r="I15" s="101" t="s">
        <v>48</v>
      </c>
      <c r="J15" s="104"/>
    </row>
    <row r="16" spans="1:10" ht="27" customHeight="1">
      <c r="A16" s="84"/>
      <c r="B16" s="99"/>
      <c r="C16" s="99"/>
      <c r="D16" s="84"/>
      <c r="E16" s="17" t="s">
        <v>165</v>
      </c>
      <c r="F16" s="88"/>
      <c r="G16" s="88"/>
      <c r="H16" s="100"/>
      <c r="I16" s="102"/>
      <c r="J16" s="105"/>
    </row>
    <row r="17" spans="1:10" ht="28" customHeight="1">
      <c r="A17" s="84"/>
      <c r="B17" s="99"/>
      <c r="C17" s="99"/>
      <c r="D17" s="84"/>
      <c r="E17" s="17" t="s">
        <v>159</v>
      </c>
      <c r="F17" s="88"/>
      <c r="G17" s="88"/>
      <c r="H17" s="100"/>
      <c r="I17" s="102"/>
      <c r="J17" s="105"/>
    </row>
    <row r="18" spans="1:10" ht="33.5" customHeight="1">
      <c r="A18" s="84"/>
      <c r="B18" s="99"/>
      <c r="C18" s="99"/>
      <c r="D18" s="84"/>
      <c r="E18" s="17" t="s">
        <v>166</v>
      </c>
      <c r="F18" s="88"/>
      <c r="G18" s="88"/>
      <c r="H18" s="100"/>
      <c r="I18" s="102"/>
      <c r="J18" s="105"/>
    </row>
    <row r="19" spans="1:10" ht="36.5" customHeight="1">
      <c r="A19" s="84"/>
      <c r="B19" s="99"/>
      <c r="C19" s="99"/>
      <c r="D19" s="84"/>
      <c r="E19" s="17" t="s">
        <v>175</v>
      </c>
      <c r="F19" s="88"/>
      <c r="G19" s="88"/>
      <c r="H19" s="100"/>
      <c r="I19" s="102"/>
      <c r="J19" s="105"/>
    </row>
    <row r="20" spans="1:10" ht="36.5" customHeight="1">
      <c r="A20" s="84"/>
      <c r="B20" s="99"/>
      <c r="C20" s="99"/>
      <c r="D20" s="84"/>
      <c r="E20" s="17" t="s">
        <v>176</v>
      </c>
      <c r="F20" s="88"/>
      <c r="G20" s="88"/>
      <c r="H20" s="100"/>
      <c r="I20" s="102"/>
      <c r="J20" s="105"/>
    </row>
    <row r="21" spans="1:10" ht="41" customHeight="1">
      <c r="A21" s="85"/>
      <c r="B21" s="96"/>
      <c r="C21" s="96"/>
      <c r="D21" s="84"/>
      <c r="E21" s="17" t="s">
        <v>169</v>
      </c>
      <c r="F21" s="89"/>
      <c r="G21" s="89"/>
      <c r="H21" s="100"/>
      <c r="I21" s="103"/>
      <c r="J21" s="106"/>
    </row>
    <row r="22" spans="1:10" ht="26.5" customHeight="1">
      <c r="A22" s="83" t="s">
        <v>177</v>
      </c>
      <c r="B22" s="95" t="s">
        <v>178</v>
      </c>
      <c r="C22" s="95" t="s">
        <v>179</v>
      </c>
      <c r="D22" s="83" t="s">
        <v>163</v>
      </c>
      <c r="E22" s="17" t="s">
        <v>156</v>
      </c>
      <c r="F22" s="87" t="s">
        <v>180</v>
      </c>
      <c r="G22" s="87" t="s">
        <v>180</v>
      </c>
      <c r="H22" s="92" t="s">
        <v>39</v>
      </c>
      <c r="I22" s="101" t="s">
        <v>48</v>
      </c>
      <c r="J22" s="104"/>
    </row>
    <row r="23" spans="1:10" ht="27" customHeight="1">
      <c r="A23" s="84"/>
      <c r="B23" s="99"/>
      <c r="C23" s="99"/>
      <c r="D23" s="84"/>
      <c r="E23" s="17" t="s">
        <v>165</v>
      </c>
      <c r="F23" s="88"/>
      <c r="G23" s="88"/>
      <c r="H23" s="92"/>
      <c r="I23" s="102"/>
      <c r="J23" s="105"/>
    </row>
    <row r="24" spans="1:10" ht="28" customHeight="1">
      <c r="A24" s="84"/>
      <c r="B24" s="99"/>
      <c r="C24" s="99"/>
      <c r="D24" s="84"/>
      <c r="E24" s="17" t="s">
        <v>159</v>
      </c>
      <c r="F24" s="88"/>
      <c r="G24" s="88"/>
      <c r="H24" s="92"/>
      <c r="I24" s="102"/>
      <c r="J24" s="105"/>
    </row>
    <row r="25" spans="1:10" ht="33.5" customHeight="1">
      <c r="A25" s="84"/>
      <c r="B25" s="99"/>
      <c r="C25" s="99"/>
      <c r="D25" s="84"/>
      <c r="E25" s="17" t="s">
        <v>166</v>
      </c>
      <c r="F25" s="88"/>
      <c r="G25" s="88"/>
      <c r="H25" s="92"/>
      <c r="I25" s="102"/>
      <c r="J25" s="105"/>
    </row>
    <row r="26" spans="1:10" ht="36.5" customHeight="1">
      <c r="A26" s="84"/>
      <c r="B26" s="99"/>
      <c r="C26" s="99"/>
      <c r="D26" s="84"/>
      <c r="E26" s="17" t="s">
        <v>181</v>
      </c>
      <c r="F26" s="88"/>
      <c r="G26" s="88"/>
      <c r="H26" s="92"/>
      <c r="I26" s="102"/>
      <c r="J26" s="105"/>
    </row>
    <row r="27" spans="1:10" ht="36.5" customHeight="1">
      <c r="A27" s="84"/>
      <c r="B27" s="99"/>
      <c r="C27" s="99"/>
      <c r="D27" s="84"/>
      <c r="E27" s="17" t="s">
        <v>182</v>
      </c>
      <c r="F27" s="88"/>
      <c r="G27" s="88"/>
      <c r="H27" s="92"/>
      <c r="I27" s="102"/>
      <c r="J27" s="105"/>
    </row>
    <row r="28" spans="1:10" ht="41" customHeight="1">
      <c r="A28" s="85"/>
      <c r="B28" s="96"/>
      <c r="C28" s="96"/>
      <c r="D28" s="85"/>
      <c r="E28" s="17" t="s">
        <v>169</v>
      </c>
      <c r="F28" s="89"/>
      <c r="G28" s="89"/>
      <c r="H28" s="92"/>
      <c r="I28" s="103"/>
      <c r="J28" s="106"/>
    </row>
    <row r="29" spans="1:10" ht="26.5" customHeight="1">
      <c r="A29" s="83" t="s">
        <v>183</v>
      </c>
      <c r="B29" s="83" t="s">
        <v>184</v>
      </c>
      <c r="C29" s="83" t="s">
        <v>185</v>
      </c>
      <c r="D29" s="84" t="s">
        <v>163</v>
      </c>
      <c r="E29" s="17" t="s">
        <v>156</v>
      </c>
      <c r="F29" s="83" t="s">
        <v>186</v>
      </c>
      <c r="G29" s="83" t="s">
        <v>186</v>
      </c>
      <c r="H29" s="92" t="s">
        <v>39</v>
      </c>
      <c r="I29" s="101" t="s">
        <v>48</v>
      </c>
      <c r="J29" s="104"/>
    </row>
    <row r="30" spans="1:10" ht="27" customHeight="1">
      <c r="A30" s="84"/>
      <c r="B30" s="84"/>
      <c r="C30" s="84"/>
      <c r="D30" s="84"/>
      <c r="E30" s="17" t="s">
        <v>165</v>
      </c>
      <c r="F30" s="84"/>
      <c r="G30" s="84"/>
      <c r="H30" s="92"/>
      <c r="I30" s="102"/>
      <c r="J30" s="105"/>
    </row>
    <row r="31" spans="1:10" ht="28" customHeight="1">
      <c r="A31" s="84"/>
      <c r="B31" s="84"/>
      <c r="C31" s="84"/>
      <c r="D31" s="84"/>
      <c r="E31" s="17" t="s">
        <v>159</v>
      </c>
      <c r="F31" s="84"/>
      <c r="G31" s="84"/>
      <c r="H31" s="92"/>
      <c r="I31" s="102"/>
      <c r="J31" s="105"/>
    </row>
    <row r="32" spans="1:10" ht="33.5" customHeight="1">
      <c r="A32" s="84"/>
      <c r="B32" s="84"/>
      <c r="C32" s="84"/>
      <c r="D32" s="84"/>
      <c r="E32" s="17" t="s">
        <v>166</v>
      </c>
      <c r="F32" s="84"/>
      <c r="G32" s="84"/>
      <c r="H32" s="92"/>
      <c r="I32" s="102"/>
      <c r="J32" s="105"/>
    </row>
    <row r="33" spans="1:10" ht="36.5" customHeight="1">
      <c r="A33" s="84"/>
      <c r="B33" s="84"/>
      <c r="C33" s="84"/>
      <c r="D33" s="84"/>
      <c r="E33" s="17" t="s">
        <v>187</v>
      </c>
      <c r="F33" s="84"/>
      <c r="G33" s="84"/>
      <c r="H33" s="92"/>
      <c r="I33" s="102"/>
      <c r="J33" s="105"/>
    </row>
    <row r="34" spans="1:10" ht="36.5" customHeight="1">
      <c r="A34" s="84"/>
      <c r="B34" s="84"/>
      <c r="C34" s="84"/>
      <c r="D34" s="84"/>
      <c r="E34" s="17" t="s">
        <v>188</v>
      </c>
      <c r="F34" s="84"/>
      <c r="G34" s="84"/>
      <c r="H34" s="92"/>
      <c r="I34" s="102"/>
      <c r="J34" s="105"/>
    </row>
    <row r="35" spans="1:10" ht="36.5" customHeight="1">
      <c r="A35" s="85"/>
      <c r="B35" s="85"/>
      <c r="C35" s="85"/>
      <c r="D35" s="84"/>
      <c r="E35" s="17" t="s">
        <v>169</v>
      </c>
      <c r="F35" s="85"/>
      <c r="G35" s="85"/>
      <c r="H35" s="92"/>
      <c r="I35" s="103"/>
      <c r="J35" s="106"/>
    </row>
    <row r="36" spans="1:10" ht="26.5" customHeight="1">
      <c r="A36" s="83" t="s">
        <v>189</v>
      </c>
      <c r="B36" s="83" t="s">
        <v>190</v>
      </c>
      <c r="C36" s="83" t="s">
        <v>191</v>
      </c>
      <c r="D36" s="84" t="s">
        <v>163</v>
      </c>
      <c r="E36" s="17" t="s">
        <v>156</v>
      </c>
      <c r="F36" s="83" t="s">
        <v>192</v>
      </c>
      <c r="G36" s="83" t="s">
        <v>192</v>
      </c>
      <c r="H36" s="92" t="s">
        <v>39</v>
      </c>
      <c r="I36" s="101" t="s">
        <v>48</v>
      </c>
      <c r="J36" s="104"/>
    </row>
    <row r="37" spans="1:10" ht="27" customHeight="1">
      <c r="A37" s="84"/>
      <c r="B37" s="84"/>
      <c r="C37" s="84"/>
      <c r="D37" s="84"/>
      <c r="E37" s="17" t="s">
        <v>165</v>
      </c>
      <c r="F37" s="84"/>
      <c r="G37" s="84"/>
      <c r="H37" s="92"/>
      <c r="I37" s="102"/>
      <c r="J37" s="105"/>
    </row>
    <row r="38" spans="1:10" ht="28" customHeight="1">
      <c r="A38" s="84"/>
      <c r="B38" s="84"/>
      <c r="C38" s="84"/>
      <c r="D38" s="84"/>
      <c r="E38" s="17" t="s">
        <v>159</v>
      </c>
      <c r="F38" s="84"/>
      <c r="G38" s="84"/>
      <c r="H38" s="92"/>
      <c r="I38" s="102"/>
      <c r="J38" s="105"/>
    </row>
    <row r="39" spans="1:10" ht="33.5" customHeight="1">
      <c r="A39" s="84"/>
      <c r="B39" s="84"/>
      <c r="C39" s="84"/>
      <c r="D39" s="84"/>
      <c r="E39" s="17" t="s">
        <v>166</v>
      </c>
      <c r="F39" s="84"/>
      <c r="G39" s="84"/>
      <c r="H39" s="92"/>
      <c r="I39" s="102"/>
      <c r="J39" s="105"/>
    </row>
    <row r="40" spans="1:10" ht="36.5" customHeight="1">
      <c r="A40" s="84"/>
      <c r="B40" s="84"/>
      <c r="C40" s="84"/>
      <c r="D40" s="84"/>
      <c r="E40" s="17" t="s">
        <v>193</v>
      </c>
      <c r="F40" s="84"/>
      <c r="G40" s="84"/>
      <c r="H40" s="92"/>
      <c r="I40" s="102"/>
      <c r="J40" s="105"/>
    </row>
    <row r="41" spans="1:10" ht="36.5" customHeight="1">
      <c r="A41" s="84"/>
      <c r="B41" s="84"/>
      <c r="C41" s="84"/>
      <c r="D41" s="84"/>
      <c r="E41" s="17" t="s">
        <v>194</v>
      </c>
      <c r="F41" s="84"/>
      <c r="G41" s="84"/>
      <c r="H41" s="92"/>
      <c r="I41" s="102"/>
      <c r="J41" s="105"/>
    </row>
    <row r="42" spans="1:10" ht="36.5" customHeight="1">
      <c r="A42" s="85"/>
      <c r="B42" s="85"/>
      <c r="C42" s="85"/>
      <c r="D42" s="85"/>
      <c r="E42" s="17" t="s">
        <v>169</v>
      </c>
      <c r="F42" s="85"/>
      <c r="G42" s="85"/>
      <c r="H42" s="92"/>
      <c r="I42" s="103"/>
      <c r="J42" s="106"/>
    </row>
    <row r="43" spans="1:10" ht="26.5" customHeight="1">
      <c r="A43" s="83" t="s">
        <v>195</v>
      </c>
      <c r="B43" s="83" t="s">
        <v>196</v>
      </c>
      <c r="C43" s="83" t="s">
        <v>197</v>
      </c>
      <c r="D43" s="84" t="s">
        <v>163</v>
      </c>
      <c r="E43" s="17" t="s">
        <v>156</v>
      </c>
      <c r="F43" s="83" t="s">
        <v>186</v>
      </c>
      <c r="G43" s="83" t="s">
        <v>198</v>
      </c>
      <c r="H43" s="92" t="s">
        <v>39</v>
      </c>
      <c r="I43" s="101" t="s">
        <v>48</v>
      </c>
      <c r="J43" s="104"/>
    </row>
    <row r="44" spans="1:10" ht="27" customHeight="1">
      <c r="A44" s="84"/>
      <c r="B44" s="84"/>
      <c r="C44" s="84"/>
      <c r="D44" s="84"/>
      <c r="E44" s="17" t="s">
        <v>165</v>
      </c>
      <c r="F44" s="84"/>
      <c r="G44" s="84"/>
      <c r="H44" s="92"/>
      <c r="I44" s="102"/>
      <c r="J44" s="105"/>
    </row>
    <row r="45" spans="1:10" ht="28" customHeight="1">
      <c r="A45" s="84"/>
      <c r="B45" s="84"/>
      <c r="C45" s="84"/>
      <c r="D45" s="84"/>
      <c r="E45" s="17" t="s">
        <v>159</v>
      </c>
      <c r="F45" s="84"/>
      <c r="G45" s="84"/>
      <c r="H45" s="92"/>
      <c r="I45" s="102"/>
      <c r="J45" s="105"/>
    </row>
    <row r="46" spans="1:10" ht="33.5" customHeight="1">
      <c r="A46" s="84"/>
      <c r="B46" s="84"/>
      <c r="C46" s="84"/>
      <c r="D46" s="84"/>
      <c r="E46" s="17" t="s">
        <v>166</v>
      </c>
      <c r="F46" s="84"/>
      <c r="G46" s="84"/>
      <c r="H46" s="92"/>
      <c r="I46" s="102"/>
      <c r="J46" s="105"/>
    </row>
    <row r="47" spans="1:10" ht="36.5" customHeight="1">
      <c r="A47" s="84"/>
      <c r="B47" s="84"/>
      <c r="C47" s="84"/>
      <c r="D47" s="84"/>
      <c r="E47" s="17" t="s">
        <v>187</v>
      </c>
      <c r="F47" s="84"/>
      <c r="G47" s="84"/>
      <c r="H47" s="92"/>
      <c r="I47" s="102"/>
      <c r="J47" s="105"/>
    </row>
    <row r="48" spans="1:10" ht="36.5" customHeight="1">
      <c r="A48" s="84"/>
      <c r="B48" s="84"/>
      <c r="C48" s="84"/>
      <c r="D48" s="84"/>
      <c r="E48" s="17" t="s">
        <v>194</v>
      </c>
      <c r="F48" s="84"/>
      <c r="G48" s="84"/>
      <c r="H48" s="92"/>
      <c r="I48" s="102"/>
      <c r="J48" s="105"/>
    </row>
    <row r="49" spans="1:10" ht="36.5" customHeight="1">
      <c r="A49" s="85"/>
      <c r="B49" s="85"/>
      <c r="C49" s="85"/>
      <c r="D49" s="85"/>
      <c r="E49" s="17" t="s">
        <v>169</v>
      </c>
      <c r="F49" s="85"/>
      <c r="G49" s="85"/>
      <c r="H49" s="92"/>
      <c r="I49" s="103"/>
      <c r="J49" s="106"/>
    </row>
    <row r="50" spans="1:10" ht="33.5" customHeight="1">
      <c r="A50" s="83" t="s">
        <v>199</v>
      </c>
      <c r="B50" s="83" t="s">
        <v>200</v>
      </c>
      <c r="C50" s="83" t="s">
        <v>201</v>
      </c>
      <c r="D50" s="83" t="s">
        <v>163</v>
      </c>
      <c r="E50" s="17" t="s">
        <v>156</v>
      </c>
      <c r="F50" s="83" t="s">
        <v>202</v>
      </c>
      <c r="G50" s="83" t="s">
        <v>202</v>
      </c>
      <c r="H50" s="92" t="s">
        <v>39</v>
      </c>
      <c r="I50" s="101" t="s">
        <v>48</v>
      </c>
      <c r="J50" s="104"/>
    </row>
    <row r="51" spans="1:10" ht="27" customHeight="1">
      <c r="A51" s="84"/>
      <c r="B51" s="84"/>
      <c r="C51" s="84"/>
      <c r="D51" s="84"/>
      <c r="E51" s="17" t="s">
        <v>203</v>
      </c>
      <c r="F51" s="84"/>
      <c r="G51" s="84"/>
      <c r="H51" s="92"/>
      <c r="I51" s="102"/>
      <c r="J51" s="105"/>
    </row>
    <row r="52" spans="1:10" ht="28" customHeight="1">
      <c r="A52" s="85"/>
      <c r="B52" s="85"/>
      <c r="C52" s="85"/>
      <c r="D52" s="85"/>
      <c r="E52" s="17" t="s">
        <v>159</v>
      </c>
      <c r="F52" s="85"/>
      <c r="G52" s="85"/>
      <c r="H52" s="92"/>
      <c r="I52" s="103"/>
      <c r="J52" s="106"/>
    </row>
  </sheetData>
  <mergeCells count="72">
    <mergeCell ref="J36:J42"/>
    <mergeCell ref="J43:J49"/>
    <mergeCell ref="J50:J52"/>
    <mergeCell ref="J5:J7"/>
    <mergeCell ref="J8:J14"/>
    <mergeCell ref="J15:J21"/>
    <mergeCell ref="J22:J28"/>
    <mergeCell ref="J29:J35"/>
    <mergeCell ref="H36:H42"/>
    <mergeCell ref="H43:H49"/>
    <mergeCell ref="H50:H52"/>
    <mergeCell ref="I5:I7"/>
    <mergeCell ref="I8:I14"/>
    <mergeCell ref="I15:I21"/>
    <mergeCell ref="I22:I28"/>
    <mergeCell ref="I29:I35"/>
    <mergeCell ref="I36:I42"/>
    <mergeCell ref="I43:I49"/>
    <mergeCell ref="I50:I52"/>
    <mergeCell ref="H5:H7"/>
    <mergeCell ref="H8:H14"/>
    <mergeCell ref="H15:H21"/>
    <mergeCell ref="H22:H28"/>
    <mergeCell ref="H29:H35"/>
    <mergeCell ref="F36:F42"/>
    <mergeCell ref="F43:F49"/>
    <mergeCell ref="F50:F52"/>
    <mergeCell ref="G5:G7"/>
    <mergeCell ref="G8:G14"/>
    <mergeCell ref="G15:G21"/>
    <mergeCell ref="G22:G28"/>
    <mergeCell ref="G29:G35"/>
    <mergeCell ref="G36:G42"/>
    <mergeCell ref="G43:G49"/>
    <mergeCell ref="G50:G52"/>
    <mergeCell ref="F5:F7"/>
    <mergeCell ref="F8:F14"/>
    <mergeCell ref="F15:F21"/>
    <mergeCell ref="F22:F28"/>
    <mergeCell ref="F29:F35"/>
    <mergeCell ref="C36:C42"/>
    <mergeCell ref="C43:C49"/>
    <mergeCell ref="C50:C52"/>
    <mergeCell ref="D5:D7"/>
    <mergeCell ref="D8:D14"/>
    <mergeCell ref="D15:D21"/>
    <mergeCell ref="D22:D28"/>
    <mergeCell ref="D29:D35"/>
    <mergeCell ref="D36:D42"/>
    <mergeCell ref="D43:D49"/>
    <mergeCell ref="D50:D52"/>
    <mergeCell ref="C5:C7"/>
    <mergeCell ref="C8:C14"/>
    <mergeCell ref="C15:C21"/>
    <mergeCell ref="C22:C28"/>
    <mergeCell ref="C29:C35"/>
    <mergeCell ref="A36:A42"/>
    <mergeCell ref="A43:A49"/>
    <mergeCell ref="A50:A52"/>
    <mergeCell ref="B5:B7"/>
    <mergeCell ref="B8:B14"/>
    <mergeCell ref="B15:B21"/>
    <mergeCell ref="B22:B28"/>
    <mergeCell ref="B29:B35"/>
    <mergeCell ref="B36:B42"/>
    <mergeCell ref="B43:B49"/>
    <mergeCell ref="B50:B52"/>
    <mergeCell ref="A5:A7"/>
    <mergeCell ref="A8:A14"/>
    <mergeCell ref="A15:A21"/>
    <mergeCell ref="A22:A28"/>
    <mergeCell ref="A29:A35"/>
  </mergeCells>
  <hyperlinks>
    <hyperlink ref="A1" location="'Test report'!A1" display="Back to TestReport" xr:uid="{00000000-0004-0000-0300-000000000000}"/>
    <hyperlink ref="B1" location="BugList!A1" display="To Buglist" xr:uid="{00000000-0004-0000-0300-000001000000}"/>
  </hyperlinks>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I40"/>
  <sheetViews>
    <sheetView topLeftCell="A5" zoomScale="55" zoomScaleNormal="55" workbookViewId="0">
      <selection activeCell="I18" sqref="I18"/>
    </sheetView>
  </sheetViews>
  <sheetFormatPr defaultColWidth="8.90625" defaultRowHeight="16.5"/>
  <cols>
    <col min="1" max="1" width="13.36328125" style="3" customWidth="1"/>
    <col min="2" max="2" width="26.453125" customWidth="1"/>
    <col min="3" max="3" width="23.81640625" customWidth="1"/>
    <col min="4" max="4" width="22" customWidth="1"/>
    <col min="5" max="5" width="35.54296875" customWidth="1"/>
    <col min="6" max="6" width="16.81640625" customWidth="1"/>
    <col min="7" max="7" width="21.81640625" customWidth="1"/>
    <col min="9" max="9" width="68.08984375" style="27" customWidth="1"/>
  </cols>
  <sheetData>
    <row r="1" spans="1:9" s="1" customFormat="1" ht="46" customHeight="1">
      <c r="A1" s="6" t="s">
        <v>17</v>
      </c>
      <c r="B1" s="6" t="s">
        <v>18</v>
      </c>
      <c r="C1" s="7" t="e">
        <f>"Pass: "&amp;COUNTIF(#REF!,"Pass")</f>
        <v>#REF!</v>
      </c>
      <c r="D1" s="8" t="e">
        <f>"Untested: "&amp;COUNTIF(#REF!,"Untest")</f>
        <v>#REF!</v>
      </c>
      <c r="E1" s="9"/>
      <c r="H1" s="72"/>
      <c r="I1" s="38"/>
    </row>
    <row r="2" spans="1:9" s="1" customFormat="1" ht="28" customHeight="1">
      <c r="A2" s="11" t="s">
        <v>19</v>
      </c>
      <c r="B2" s="12" t="s">
        <v>20</v>
      </c>
      <c r="C2" s="7" t="e">
        <f>"Fail: "&amp;COUNTIF(#REF!,"Fail")</f>
        <v>#REF!</v>
      </c>
      <c r="D2" s="8" t="e">
        <f>"N/A: "&amp;COUNTIF(#REF!,"N/A")</f>
        <v>#REF!</v>
      </c>
      <c r="E2" s="9"/>
      <c r="H2" s="72"/>
      <c r="I2" s="38"/>
    </row>
    <row r="3" spans="1:9" s="1" customFormat="1" ht="28" customHeight="1">
      <c r="A3" s="11" t="s">
        <v>21</v>
      </c>
      <c r="B3" s="11" t="s">
        <v>22</v>
      </c>
      <c r="C3" s="7" t="e">
        <f>"Percent Complete: "&amp;ROUND((COUNTIF(#REF!,"Pass")*100)/((COUNTA($A$5:$A$974)*5)-COUNTIF(#REF!,"N/A")),2)&amp;"%"</f>
        <v>#REF!</v>
      </c>
      <c r="D3" s="13" t="str">
        <f>"Number of cases: "&amp;(COUNTA($A$5:$A$974))</f>
        <v>Number of cases: 7</v>
      </c>
      <c r="E3" s="14"/>
      <c r="H3" s="72"/>
      <c r="I3" s="38"/>
    </row>
    <row r="4" spans="1:9" ht="36" customHeight="1">
      <c r="A4" s="22" t="s">
        <v>204</v>
      </c>
      <c r="B4" s="22" t="s">
        <v>24</v>
      </c>
      <c r="C4" s="22" t="s">
        <v>205</v>
      </c>
      <c r="D4" s="22" t="s">
        <v>26</v>
      </c>
      <c r="E4" s="22" t="s">
        <v>27</v>
      </c>
      <c r="F4" s="22" t="s">
        <v>28</v>
      </c>
      <c r="G4" s="22" t="s">
        <v>29</v>
      </c>
      <c r="H4" s="15" t="s">
        <v>30</v>
      </c>
      <c r="I4" s="22" t="s">
        <v>31</v>
      </c>
    </row>
    <row r="5" spans="1:9" ht="66">
      <c r="A5" s="23" t="s">
        <v>206</v>
      </c>
      <c r="B5" s="17" t="s">
        <v>207</v>
      </c>
      <c r="C5" s="17" t="s">
        <v>208</v>
      </c>
      <c r="D5" s="17" t="s">
        <v>209</v>
      </c>
      <c r="E5" s="17" t="s">
        <v>210</v>
      </c>
      <c r="F5" s="17" t="s">
        <v>211</v>
      </c>
      <c r="G5" s="17" t="s">
        <v>211</v>
      </c>
      <c r="H5" s="73" t="s">
        <v>212</v>
      </c>
      <c r="I5" s="23" t="s">
        <v>213</v>
      </c>
    </row>
    <row r="6" spans="1:9" ht="100.75" customHeight="1">
      <c r="A6" s="82" t="s">
        <v>214</v>
      </c>
      <c r="B6" s="94" t="s">
        <v>215</v>
      </c>
      <c r="C6" s="94" t="s">
        <v>216</v>
      </c>
      <c r="D6" s="94" t="s">
        <v>217</v>
      </c>
      <c r="E6" s="17" t="s">
        <v>218</v>
      </c>
      <c r="F6" s="94" t="s">
        <v>219</v>
      </c>
      <c r="G6" s="94" t="s">
        <v>219</v>
      </c>
      <c r="H6" s="107" t="s">
        <v>212</v>
      </c>
      <c r="I6" s="83" t="s">
        <v>213</v>
      </c>
    </row>
    <row r="7" spans="1:9" ht="49.5">
      <c r="A7" s="82"/>
      <c r="B7" s="94"/>
      <c r="C7" s="94"/>
      <c r="D7" s="94"/>
      <c r="E7" s="17" t="s">
        <v>220</v>
      </c>
      <c r="F7" s="94"/>
      <c r="G7" s="94"/>
      <c r="H7" s="108"/>
      <c r="I7" s="85"/>
    </row>
    <row r="8" spans="1:9" ht="60" customHeight="1">
      <c r="A8" s="82" t="s">
        <v>221</v>
      </c>
      <c r="B8" s="94" t="s">
        <v>222</v>
      </c>
      <c r="C8" s="94" t="s">
        <v>223</v>
      </c>
      <c r="D8" s="94" t="s">
        <v>209</v>
      </c>
      <c r="E8" s="17" t="s">
        <v>224</v>
      </c>
      <c r="F8" s="94" t="s">
        <v>225</v>
      </c>
      <c r="G8" s="94" t="s">
        <v>225</v>
      </c>
      <c r="H8" s="107" t="s">
        <v>212</v>
      </c>
      <c r="I8" s="83" t="s">
        <v>48</v>
      </c>
    </row>
    <row r="9" spans="1:9">
      <c r="A9" s="82"/>
      <c r="B9" s="94"/>
      <c r="C9" s="94"/>
      <c r="D9" s="94"/>
      <c r="E9" s="17" t="s">
        <v>226</v>
      </c>
      <c r="F9" s="94"/>
      <c r="G9" s="94"/>
      <c r="H9" s="108"/>
      <c r="I9" s="85"/>
    </row>
    <row r="10" spans="1:9">
      <c r="A10" s="82" t="s">
        <v>227</v>
      </c>
      <c r="B10" s="94" t="s">
        <v>228</v>
      </c>
      <c r="C10" s="94" t="s">
        <v>229</v>
      </c>
      <c r="D10" s="94" t="s">
        <v>230</v>
      </c>
      <c r="E10" s="17" t="s">
        <v>231</v>
      </c>
      <c r="F10" s="94" t="s">
        <v>232</v>
      </c>
      <c r="G10" s="94" t="s">
        <v>232</v>
      </c>
      <c r="H10" s="107" t="s">
        <v>212</v>
      </c>
      <c r="I10" s="83" t="s">
        <v>48</v>
      </c>
    </row>
    <row r="11" spans="1:9" ht="33">
      <c r="A11" s="82"/>
      <c r="B11" s="94"/>
      <c r="C11" s="94"/>
      <c r="D11" s="94"/>
      <c r="E11" s="17" t="s">
        <v>233</v>
      </c>
      <c r="F11" s="94"/>
      <c r="G11" s="94"/>
      <c r="H11" s="108"/>
      <c r="I11" s="85"/>
    </row>
    <row r="12" spans="1:9" ht="33">
      <c r="A12" s="82" t="s">
        <v>234</v>
      </c>
      <c r="B12" s="94" t="s">
        <v>235</v>
      </c>
      <c r="C12" s="94" t="s">
        <v>236</v>
      </c>
      <c r="D12" s="94" t="s">
        <v>237</v>
      </c>
      <c r="E12" s="17" t="s">
        <v>238</v>
      </c>
      <c r="F12" s="94" t="s">
        <v>239</v>
      </c>
      <c r="G12" s="94" t="s">
        <v>239</v>
      </c>
      <c r="H12" s="107" t="s">
        <v>212</v>
      </c>
      <c r="I12" s="83" t="s">
        <v>48</v>
      </c>
    </row>
    <row r="13" spans="1:9" ht="49.5">
      <c r="A13" s="82"/>
      <c r="B13" s="94"/>
      <c r="C13" s="94"/>
      <c r="D13" s="94"/>
      <c r="E13" s="17" t="s">
        <v>240</v>
      </c>
      <c r="F13" s="94"/>
      <c r="G13" s="94"/>
      <c r="H13" s="108"/>
      <c r="I13" s="85"/>
    </row>
    <row r="14" spans="1:9">
      <c r="A14" s="82" t="s">
        <v>241</v>
      </c>
      <c r="B14" s="94" t="s">
        <v>242</v>
      </c>
      <c r="C14" s="94" t="s">
        <v>243</v>
      </c>
      <c r="D14" s="94" t="s">
        <v>244</v>
      </c>
      <c r="E14" s="17" t="s">
        <v>245</v>
      </c>
      <c r="F14" s="94" t="s">
        <v>246</v>
      </c>
      <c r="G14" s="94" t="s">
        <v>246</v>
      </c>
      <c r="H14" s="107" t="s">
        <v>212</v>
      </c>
      <c r="I14" s="83" t="s">
        <v>40</v>
      </c>
    </row>
    <row r="15" spans="1:9">
      <c r="A15" s="82"/>
      <c r="B15" s="94"/>
      <c r="C15" s="94"/>
      <c r="D15" s="94"/>
      <c r="E15" s="17" t="s">
        <v>247</v>
      </c>
      <c r="F15" s="94"/>
      <c r="G15" s="94"/>
      <c r="H15" s="109"/>
      <c r="I15" s="84"/>
    </row>
    <row r="16" spans="1:9" ht="33">
      <c r="A16" s="82"/>
      <c r="B16" s="94"/>
      <c r="C16" s="94"/>
      <c r="D16" s="94"/>
      <c r="E16" s="17" t="s">
        <v>248</v>
      </c>
      <c r="F16" s="94"/>
      <c r="G16" s="94"/>
      <c r="H16" s="109"/>
      <c r="I16" s="84"/>
    </row>
    <row r="17" spans="1:9" ht="49.5">
      <c r="A17" s="82"/>
      <c r="B17" s="94"/>
      <c r="C17" s="94"/>
      <c r="D17" s="94"/>
      <c r="E17" s="17" t="s">
        <v>249</v>
      </c>
      <c r="F17" s="94"/>
      <c r="G17" s="94"/>
      <c r="H17" s="108"/>
      <c r="I17" s="85"/>
    </row>
    <row r="18" spans="1:9" ht="99">
      <c r="A18" s="23" t="s">
        <v>250</v>
      </c>
      <c r="B18" s="17" t="s">
        <v>251</v>
      </c>
      <c r="C18" s="17" t="s">
        <v>252</v>
      </c>
      <c r="D18" s="17" t="s">
        <v>253</v>
      </c>
      <c r="E18" s="17" t="s">
        <v>254</v>
      </c>
      <c r="F18" s="17" t="s">
        <v>255</v>
      </c>
      <c r="G18" s="17" t="s">
        <v>255</v>
      </c>
      <c r="H18" s="73" t="s">
        <v>212</v>
      </c>
      <c r="I18" s="23" t="s">
        <v>213</v>
      </c>
    </row>
    <row r="19" spans="1:9" ht="14.5" customHeight="1"/>
    <row r="20" spans="1:9" ht="14.5" customHeight="1"/>
    <row r="21" spans="1:9" ht="14.5" customHeight="1"/>
    <row r="22" spans="1:9" ht="14.5" customHeight="1"/>
    <row r="23" spans="1:9" ht="14.5" customHeight="1"/>
    <row r="24" spans="1:9" ht="14.5" customHeight="1"/>
    <row r="25" spans="1:9" ht="14.5" customHeight="1"/>
    <row r="26" spans="1:9" ht="14.5" customHeight="1"/>
    <row r="27" spans="1:9" ht="14.5" customHeight="1"/>
    <row r="28" spans="1:9" ht="14.5" customHeight="1"/>
    <row r="29" spans="1:9" ht="14.5" customHeight="1"/>
    <row r="30" spans="1:9" ht="14.5" customHeight="1"/>
    <row r="31" spans="1:9" ht="14.5" customHeight="1"/>
    <row r="32" spans="1:9" ht="14.5" customHeight="1"/>
    <row r="33" ht="14.5" customHeight="1"/>
    <row r="34" ht="14.5" customHeight="1"/>
    <row r="35" ht="14.5" customHeight="1"/>
    <row r="36" ht="14.5" customHeight="1"/>
    <row r="37" ht="14.5" customHeight="1"/>
    <row r="38" ht="14.5" customHeight="1"/>
    <row r="39" ht="14.5" customHeight="1"/>
    <row r="40" ht="14.5" customHeight="1"/>
  </sheetData>
  <mergeCells count="40">
    <mergeCell ref="I6:I7"/>
    <mergeCell ref="I8:I9"/>
    <mergeCell ref="I10:I11"/>
    <mergeCell ref="I12:I13"/>
    <mergeCell ref="I14:I17"/>
    <mergeCell ref="H6:H7"/>
    <mergeCell ref="H8:H9"/>
    <mergeCell ref="H10:H11"/>
    <mergeCell ref="H12:H13"/>
    <mergeCell ref="H14:H17"/>
    <mergeCell ref="G6:G7"/>
    <mergeCell ref="G8:G9"/>
    <mergeCell ref="G10:G11"/>
    <mergeCell ref="G12:G13"/>
    <mergeCell ref="G14:G17"/>
    <mergeCell ref="F6:F7"/>
    <mergeCell ref="F8:F9"/>
    <mergeCell ref="F10:F11"/>
    <mergeCell ref="F12:F13"/>
    <mergeCell ref="F14:F17"/>
    <mergeCell ref="D6:D7"/>
    <mergeCell ref="D8:D9"/>
    <mergeCell ref="D10:D11"/>
    <mergeCell ref="D12:D13"/>
    <mergeCell ref="D14:D17"/>
    <mergeCell ref="C6:C7"/>
    <mergeCell ref="C8:C9"/>
    <mergeCell ref="C10:C11"/>
    <mergeCell ref="C12:C13"/>
    <mergeCell ref="C14:C17"/>
    <mergeCell ref="B6:B7"/>
    <mergeCell ref="B8:B9"/>
    <mergeCell ref="B10:B11"/>
    <mergeCell ref="B12:B13"/>
    <mergeCell ref="B14:B17"/>
    <mergeCell ref="A6:A7"/>
    <mergeCell ref="A8:A9"/>
    <mergeCell ref="A10:A11"/>
    <mergeCell ref="A12:A13"/>
    <mergeCell ref="A14:A17"/>
  </mergeCells>
  <hyperlinks>
    <hyperlink ref="A1" location="'Test report'!A1" display="Back to TestReport" xr:uid="{00000000-0004-0000-0400-000000000000}"/>
    <hyperlink ref="B1" location="BugList!A1" display="To Buglist" xr:uid="{00000000-0004-0000-0400-000001000000}"/>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J129"/>
  <sheetViews>
    <sheetView topLeftCell="E7" zoomScale="85" zoomScaleNormal="85" workbookViewId="0">
      <selection activeCell="H11" sqref="H11:H27"/>
    </sheetView>
  </sheetViews>
  <sheetFormatPr defaultColWidth="8.90625" defaultRowHeight="16.5"/>
  <cols>
    <col min="1" max="1" width="15.08984375" customWidth="1"/>
    <col min="2" max="2" width="23.453125" customWidth="1"/>
    <col min="3" max="3" width="26.1796875" customWidth="1"/>
    <col min="4" max="4" width="22.26953125" customWidth="1"/>
    <col min="5" max="5" width="40.81640625" customWidth="1"/>
    <col min="6" max="6" width="24.90625" customWidth="1"/>
    <col min="7" max="7" width="25.6328125" customWidth="1"/>
    <col min="8" max="8" width="13.81640625" style="3" customWidth="1"/>
    <col min="9" max="9" width="18.90625" style="5" customWidth="1"/>
    <col min="10" max="10" width="47.26953125" customWidth="1"/>
  </cols>
  <sheetData>
    <row r="1" spans="1:10" s="1" customFormat="1" ht="46" customHeight="1">
      <c r="A1" s="6" t="s">
        <v>17</v>
      </c>
      <c r="B1" s="6" t="s">
        <v>18</v>
      </c>
      <c r="C1" s="7" t="e">
        <f>"Pass: "&amp;COUNTIF(#REF!,"Pass")</f>
        <v>#REF!</v>
      </c>
      <c r="D1" s="8" t="e">
        <f>"Untested: "&amp;COUNTIF(#REF!,"Untest")</f>
        <v>#REF!</v>
      </c>
      <c r="E1" s="9"/>
      <c r="H1" s="38"/>
    </row>
    <row r="2" spans="1:10" s="1" customFormat="1" ht="28" customHeight="1">
      <c r="A2" s="11" t="s">
        <v>19</v>
      </c>
      <c r="B2" s="12" t="s">
        <v>20</v>
      </c>
      <c r="C2" s="7" t="e">
        <f>"Fail: "&amp;COUNTIF(#REF!,"Fail")</f>
        <v>#REF!</v>
      </c>
      <c r="D2" s="8" t="e">
        <f>"N/A: "&amp;COUNTIF(#REF!,"N/A")</f>
        <v>#REF!</v>
      </c>
      <c r="E2" s="9"/>
      <c r="H2" s="38"/>
    </row>
    <row r="3" spans="1:10" s="1" customFormat="1" ht="28" customHeight="1">
      <c r="A3" s="11" t="s">
        <v>21</v>
      </c>
      <c r="B3" s="11" t="s">
        <v>22</v>
      </c>
      <c r="C3" s="7" t="e">
        <f>"Percent Complete: "&amp;ROUND((COUNTIF(#REF!,"Pass")*100)/((COUNTA($A$5:$A$956)*5)-COUNTIF(#REF!,"N/A")),2)&amp;"%"</f>
        <v>#REF!</v>
      </c>
      <c r="D3" s="13" t="str">
        <f>"Number of cases: "&amp;(COUNTA($A$5:$A$956))</f>
        <v>Number of cases: 11</v>
      </c>
      <c r="E3" s="14"/>
      <c r="H3" s="38"/>
    </row>
    <row r="4" spans="1:10" ht="46" customHeight="1">
      <c r="A4" s="22" t="s">
        <v>204</v>
      </c>
      <c r="B4" s="22" t="s">
        <v>24</v>
      </c>
      <c r="C4" s="22" t="s">
        <v>205</v>
      </c>
      <c r="D4" s="22" t="s">
        <v>26</v>
      </c>
      <c r="E4" s="22" t="s">
        <v>27</v>
      </c>
      <c r="F4" s="22" t="s">
        <v>28</v>
      </c>
      <c r="G4" s="22" t="s">
        <v>29</v>
      </c>
      <c r="H4" s="22" t="s">
        <v>30</v>
      </c>
      <c r="I4" s="71" t="s">
        <v>31</v>
      </c>
      <c r="J4" s="42"/>
    </row>
    <row r="5" spans="1:10" ht="37" customHeight="1">
      <c r="A5" s="110" t="s">
        <v>256</v>
      </c>
      <c r="B5" s="110" t="s">
        <v>257</v>
      </c>
      <c r="C5" s="110" t="s">
        <v>258</v>
      </c>
      <c r="D5" s="110" t="s">
        <v>259</v>
      </c>
      <c r="E5" s="70" t="s">
        <v>260</v>
      </c>
      <c r="F5" s="110" t="s">
        <v>261</v>
      </c>
      <c r="G5" s="110" t="s">
        <v>261</v>
      </c>
      <c r="H5" s="121" t="s">
        <v>212</v>
      </c>
      <c r="I5" s="110" t="s">
        <v>213</v>
      </c>
      <c r="J5" s="104"/>
    </row>
    <row r="6" spans="1:10" ht="28" customHeight="1">
      <c r="A6" s="110"/>
      <c r="B6" s="110"/>
      <c r="C6" s="110"/>
      <c r="D6" s="110"/>
      <c r="E6" s="70" t="s">
        <v>262</v>
      </c>
      <c r="F6" s="110"/>
      <c r="G6" s="110"/>
      <c r="H6" s="121"/>
      <c r="I6" s="110"/>
      <c r="J6" s="106"/>
    </row>
    <row r="7" spans="1:10" ht="36" customHeight="1">
      <c r="A7" s="110" t="s">
        <v>263</v>
      </c>
      <c r="B7" s="110" t="s">
        <v>264</v>
      </c>
      <c r="C7" s="110" t="s">
        <v>265</v>
      </c>
      <c r="D7" s="110" t="s">
        <v>259</v>
      </c>
      <c r="E7" s="70" t="s">
        <v>266</v>
      </c>
      <c r="F7" s="110" t="s">
        <v>267</v>
      </c>
      <c r="G7" s="110" t="s">
        <v>267</v>
      </c>
      <c r="H7" s="121" t="s">
        <v>212</v>
      </c>
      <c r="I7" s="110" t="s">
        <v>48</v>
      </c>
      <c r="J7" s="104"/>
    </row>
    <row r="8" spans="1:10" ht="50" customHeight="1">
      <c r="A8" s="110"/>
      <c r="B8" s="110"/>
      <c r="C8" s="110"/>
      <c r="D8" s="110"/>
      <c r="E8" s="70" t="s">
        <v>262</v>
      </c>
      <c r="F8" s="110"/>
      <c r="G8" s="110"/>
      <c r="H8" s="121"/>
      <c r="I8" s="110"/>
      <c r="J8" s="106"/>
    </row>
    <row r="9" spans="1:10" ht="14.5" customHeight="1">
      <c r="A9" s="110" t="s">
        <v>268</v>
      </c>
      <c r="B9" s="110" t="s">
        <v>269</v>
      </c>
      <c r="C9" s="110" t="s">
        <v>270</v>
      </c>
      <c r="D9" s="110" t="s">
        <v>259</v>
      </c>
      <c r="E9" s="70" t="s">
        <v>271</v>
      </c>
      <c r="F9" s="110" t="s">
        <v>272</v>
      </c>
      <c r="G9" s="110" t="s">
        <v>273</v>
      </c>
      <c r="H9" s="114" t="s">
        <v>274</v>
      </c>
      <c r="I9" s="110" t="s">
        <v>48</v>
      </c>
      <c r="J9" s="104"/>
    </row>
    <row r="10" spans="1:10" ht="152" customHeight="1">
      <c r="A10" s="110"/>
      <c r="B10" s="110"/>
      <c r="C10" s="110"/>
      <c r="D10" s="110"/>
      <c r="E10" s="70" t="s">
        <v>262</v>
      </c>
      <c r="F10" s="110"/>
      <c r="G10" s="110"/>
      <c r="H10" s="114"/>
      <c r="I10" s="110"/>
      <c r="J10" s="106"/>
    </row>
    <row r="11" spans="1:10" ht="42" customHeight="1">
      <c r="A11" s="110" t="s">
        <v>275</v>
      </c>
      <c r="B11" s="110" t="s">
        <v>276</v>
      </c>
      <c r="C11" s="110" t="s">
        <v>277</v>
      </c>
      <c r="D11" s="110" t="s">
        <v>259</v>
      </c>
      <c r="E11" s="70" t="s">
        <v>278</v>
      </c>
      <c r="F11" s="110" t="s">
        <v>279</v>
      </c>
      <c r="G11" s="110" t="s">
        <v>279</v>
      </c>
      <c r="H11" s="121" t="s">
        <v>212</v>
      </c>
      <c r="I11" s="110" t="s">
        <v>48</v>
      </c>
      <c r="J11" s="104"/>
    </row>
    <row r="12" spans="1:10" ht="30" customHeight="1">
      <c r="A12" s="110"/>
      <c r="B12" s="110"/>
      <c r="C12" s="110"/>
      <c r="D12" s="110"/>
      <c r="E12" s="70" t="s">
        <v>262</v>
      </c>
      <c r="F12" s="110"/>
      <c r="G12" s="110"/>
      <c r="H12" s="121"/>
      <c r="I12" s="110"/>
      <c r="J12" s="106"/>
    </row>
    <row r="13" spans="1:10" ht="21" customHeight="1">
      <c r="A13" s="110" t="s">
        <v>280</v>
      </c>
      <c r="B13" s="110" t="s">
        <v>281</v>
      </c>
      <c r="C13" s="110" t="s">
        <v>282</v>
      </c>
      <c r="D13" s="110" t="s">
        <v>259</v>
      </c>
      <c r="E13" s="70" t="s">
        <v>283</v>
      </c>
      <c r="F13" s="110" t="s">
        <v>284</v>
      </c>
      <c r="G13" s="110" t="s">
        <v>284</v>
      </c>
      <c r="H13" s="121" t="s">
        <v>212</v>
      </c>
      <c r="I13" s="110" t="s">
        <v>48</v>
      </c>
      <c r="J13" s="104"/>
    </row>
    <row r="14" spans="1:10" ht="51" customHeight="1">
      <c r="A14" s="110"/>
      <c r="B14" s="110"/>
      <c r="C14" s="110"/>
      <c r="D14" s="110"/>
      <c r="E14" s="70" t="s">
        <v>262</v>
      </c>
      <c r="F14" s="110"/>
      <c r="G14" s="110"/>
      <c r="H14" s="121"/>
      <c r="I14" s="110"/>
      <c r="J14" s="106"/>
    </row>
    <row r="15" spans="1:10" ht="39" customHeight="1">
      <c r="A15" s="110" t="s">
        <v>285</v>
      </c>
      <c r="B15" s="110" t="s">
        <v>286</v>
      </c>
      <c r="C15" s="110" t="s">
        <v>287</v>
      </c>
      <c r="D15" s="110" t="s">
        <v>259</v>
      </c>
      <c r="E15" s="70" t="s">
        <v>288</v>
      </c>
      <c r="F15" s="110" t="s">
        <v>289</v>
      </c>
      <c r="G15" s="110" t="s">
        <v>289</v>
      </c>
      <c r="H15" s="121" t="s">
        <v>212</v>
      </c>
      <c r="I15" s="110" t="s">
        <v>213</v>
      </c>
      <c r="J15" s="104"/>
    </row>
    <row r="16" spans="1:10" ht="42" customHeight="1">
      <c r="A16" s="110"/>
      <c r="B16" s="110"/>
      <c r="C16" s="110"/>
      <c r="D16" s="110"/>
      <c r="E16" s="70" t="s">
        <v>262</v>
      </c>
      <c r="F16" s="110"/>
      <c r="G16" s="110"/>
      <c r="H16" s="121"/>
      <c r="I16" s="110"/>
      <c r="J16" s="106"/>
    </row>
    <row r="17" spans="1:10" ht="32" customHeight="1">
      <c r="A17" s="110" t="s">
        <v>290</v>
      </c>
      <c r="B17" s="110" t="s">
        <v>291</v>
      </c>
      <c r="C17" s="110" t="s">
        <v>292</v>
      </c>
      <c r="D17" s="110" t="s">
        <v>259</v>
      </c>
      <c r="E17" s="70" t="s">
        <v>293</v>
      </c>
      <c r="F17" s="110" t="s">
        <v>294</v>
      </c>
      <c r="G17" s="110"/>
      <c r="H17" s="121"/>
      <c r="I17" s="110" t="s">
        <v>48</v>
      </c>
      <c r="J17" s="104"/>
    </row>
    <row r="18" spans="1:10" ht="35" customHeight="1">
      <c r="A18" s="110"/>
      <c r="B18" s="110"/>
      <c r="C18" s="110"/>
      <c r="D18" s="110"/>
      <c r="E18" s="70" t="s">
        <v>262</v>
      </c>
      <c r="F18" s="110"/>
      <c r="G18" s="110"/>
      <c r="H18" s="121"/>
      <c r="I18" s="110"/>
      <c r="J18" s="106"/>
    </row>
    <row r="19" spans="1:10" ht="48" customHeight="1">
      <c r="A19" s="110" t="s">
        <v>295</v>
      </c>
      <c r="B19" s="110" t="s">
        <v>296</v>
      </c>
      <c r="C19" s="110" t="s">
        <v>297</v>
      </c>
      <c r="D19" s="110" t="s">
        <v>259</v>
      </c>
      <c r="E19" s="70" t="s">
        <v>298</v>
      </c>
      <c r="F19" s="110" t="s">
        <v>267</v>
      </c>
      <c r="G19" s="110" t="s">
        <v>267</v>
      </c>
      <c r="H19" s="121" t="s">
        <v>212</v>
      </c>
      <c r="I19" s="110" t="s">
        <v>213</v>
      </c>
      <c r="J19" s="104"/>
    </row>
    <row r="20" spans="1:10" ht="45" customHeight="1">
      <c r="A20" s="110"/>
      <c r="B20" s="110"/>
      <c r="C20" s="110"/>
      <c r="D20" s="110"/>
      <c r="E20" s="70" t="s">
        <v>262</v>
      </c>
      <c r="F20" s="110"/>
      <c r="G20" s="110"/>
      <c r="H20" s="121"/>
      <c r="I20" s="110"/>
      <c r="J20" s="106"/>
    </row>
    <row r="21" spans="1:10" ht="44" customHeight="1">
      <c r="A21" s="110" t="s">
        <v>299</v>
      </c>
      <c r="B21" s="110" t="s">
        <v>300</v>
      </c>
      <c r="C21" s="110" t="s">
        <v>301</v>
      </c>
      <c r="D21" s="110" t="s">
        <v>259</v>
      </c>
      <c r="E21" s="70" t="s">
        <v>302</v>
      </c>
      <c r="F21" s="110" t="s">
        <v>303</v>
      </c>
      <c r="G21" s="110" t="s">
        <v>303</v>
      </c>
      <c r="H21" s="121" t="s">
        <v>212</v>
      </c>
      <c r="I21" s="110" t="s">
        <v>213</v>
      </c>
      <c r="J21" s="104"/>
    </row>
    <row r="22" spans="1:10" ht="34" customHeight="1">
      <c r="A22" s="110"/>
      <c r="B22" s="110"/>
      <c r="C22" s="110"/>
      <c r="D22" s="110"/>
      <c r="E22" s="70" t="s">
        <v>304</v>
      </c>
      <c r="F22" s="110"/>
      <c r="G22" s="110"/>
      <c r="H22" s="121"/>
      <c r="I22" s="110"/>
      <c r="J22" s="106"/>
    </row>
    <row r="23" spans="1:10" ht="41" customHeight="1">
      <c r="A23" s="110" t="s">
        <v>305</v>
      </c>
      <c r="B23" s="110" t="s">
        <v>306</v>
      </c>
      <c r="C23" s="110" t="s">
        <v>307</v>
      </c>
      <c r="D23" s="110" t="s">
        <v>259</v>
      </c>
      <c r="E23" s="70" t="s">
        <v>308</v>
      </c>
      <c r="F23" s="110" t="s">
        <v>309</v>
      </c>
      <c r="G23" s="110" t="s">
        <v>267</v>
      </c>
      <c r="H23" s="121" t="s">
        <v>274</v>
      </c>
      <c r="I23" s="110" t="s">
        <v>48</v>
      </c>
      <c r="J23" s="104"/>
    </row>
    <row r="24" spans="1:10" ht="24" customHeight="1">
      <c r="A24" s="110"/>
      <c r="B24" s="110"/>
      <c r="C24" s="110"/>
      <c r="D24" s="110"/>
      <c r="E24" s="70" t="s">
        <v>262</v>
      </c>
      <c r="F24" s="110"/>
      <c r="G24" s="110"/>
      <c r="H24" s="121"/>
      <c r="I24" s="110"/>
      <c r="J24" s="106"/>
    </row>
    <row r="25" spans="1:10" ht="24" customHeight="1">
      <c r="A25" s="111" t="s">
        <v>310</v>
      </c>
      <c r="B25" s="110" t="s">
        <v>311</v>
      </c>
      <c r="C25" s="110" t="s">
        <v>312</v>
      </c>
      <c r="D25" s="110" t="s">
        <v>313</v>
      </c>
      <c r="E25" s="70" t="s">
        <v>314</v>
      </c>
      <c r="F25" s="110" t="s">
        <v>315</v>
      </c>
      <c r="G25" s="110" t="s">
        <v>315</v>
      </c>
      <c r="H25" s="121" t="s">
        <v>212</v>
      </c>
      <c r="I25" s="115" t="s">
        <v>48</v>
      </c>
      <c r="J25" s="104"/>
    </row>
    <row r="26" spans="1:10" ht="37" customHeight="1">
      <c r="A26" s="112"/>
      <c r="B26" s="110"/>
      <c r="C26" s="110"/>
      <c r="D26" s="110"/>
      <c r="E26" s="70" t="s">
        <v>316</v>
      </c>
      <c r="F26" s="110"/>
      <c r="G26" s="110"/>
      <c r="H26" s="121"/>
      <c r="I26" s="116"/>
      <c r="J26" s="105"/>
    </row>
    <row r="27" spans="1:10" ht="135" customHeight="1">
      <c r="A27" s="113"/>
      <c r="B27" s="110"/>
      <c r="C27" s="110"/>
      <c r="D27" s="110"/>
      <c r="E27" s="70" t="s">
        <v>317</v>
      </c>
      <c r="F27" s="110"/>
      <c r="G27" s="110"/>
      <c r="H27" s="121"/>
      <c r="I27" s="117"/>
      <c r="J27" s="106"/>
    </row>
    <row r="28" spans="1:10" ht="14.5" customHeight="1">
      <c r="I28" s="26"/>
    </row>
    <row r="29" spans="1:10" ht="14.5" customHeight="1">
      <c r="I29" s="26"/>
    </row>
    <row r="30" spans="1:10" ht="14.5" customHeight="1">
      <c r="I30" s="26"/>
    </row>
    <row r="31" spans="1:10" ht="14.5" customHeight="1">
      <c r="I31" s="26"/>
    </row>
    <row r="32" spans="1:10" ht="14.5" customHeight="1">
      <c r="I32" s="26"/>
    </row>
    <row r="33" spans="9:9" ht="14.5" customHeight="1">
      <c r="I33" s="26"/>
    </row>
    <row r="34" spans="9:9" ht="14.5" customHeight="1">
      <c r="I34" s="26"/>
    </row>
    <row r="35" spans="9:9" ht="14.5" customHeight="1">
      <c r="I35" s="26"/>
    </row>
    <row r="36" spans="9:9" ht="14.5" customHeight="1">
      <c r="I36" s="26"/>
    </row>
    <row r="37" spans="9:9" ht="14.5" customHeight="1">
      <c r="I37" s="26"/>
    </row>
    <row r="38" spans="9:9" ht="14.5" customHeight="1">
      <c r="I38" s="26"/>
    </row>
    <row r="39" spans="9:9" ht="14.5" customHeight="1">
      <c r="I39" s="26"/>
    </row>
    <row r="40" spans="9:9" ht="14.5" customHeight="1">
      <c r="I40" s="26"/>
    </row>
    <row r="41" spans="9:9" ht="14.5" customHeight="1">
      <c r="I41" s="26"/>
    </row>
    <row r="42" spans="9:9" ht="14.5" customHeight="1">
      <c r="I42" s="26"/>
    </row>
    <row r="43" spans="9:9" ht="14.5" customHeight="1">
      <c r="I43" s="26"/>
    </row>
    <row r="44" spans="9:9" ht="14.5" customHeight="1">
      <c r="I44" s="26"/>
    </row>
    <row r="45" spans="9:9" ht="14.5" customHeight="1">
      <c r="I45" s="26"/>
    </row>
    <row r="46" spans="9:9" ht="14.5" customHeight="1">
      <c r="I46" s="26"/>
    </row>
    <row r="47" spans="9:9" ht="14.5" customHeight="1">
      <c r="I47" s="26"/>
    </row>
    <row r="48" spans="9:9" ht="14.5" customHeight="1">
      <c r="I48" s="26"/>
    </row>
    <row r="49" spans="9:9" ht="14.5" customHeight="1">
      <c r="I49" s="26"/>
    </row>
    <row r="50" spans="9:9" ht="14.5" customHeight="1">
      <c r="I50" s="26"/>
    </row>
    <row r="51" spans="9:9" ht="14.5" customHeight="1">
      <c r="I51" s="26"/>
    </row>
    <row r="52" spans="9:9" ht="14.5" customHeight="1">
      <c r="I52" s="26"/>
    </row>
    <row r="53" spans="9:9" ht="14.5" customHeight="1">
      <c r="I53" s="26"/>
    </row>
    <row r="54" spans="9:9" ht="14.5" customHeight="1">
      <c r="I54" s="26"/>
    </row>
    <row r="55" spans="9:9" ht="14.5" customHeight="1">
      <c r="I55" s="26"/>
    </row>
    <row r="56" spans="9:9" ht="14.5" customHeight="1">
      <c r="I56" s="26"/>
    </row>
    <row r="57" spans="9:9" ht="14.5" customHeight="1">
      <c r="I57" s="26"/>
    </row>
    <row r="58" spans="9:9" ht="14.5" customHeight="1">
      <c r="I58" s="26"/>
    </row>
    <row r="59" spans="9:9" ht="14.5" customHeight="1">
      <c r="I59" s="26"/>
    </row>
    <row r="60" spans="9:9" ht="14.5" customHeight="1">
      <c r="I60" s="26"/>
    </row>
    <row r="61" spans="9:9" ht="14.5" customHeight="1">
      <c r="I61" s="26"/>
    </row>
    <row r="62" spans="9:9" ht="14.5" customHeight="1">
      <c r="I62" s="26"/>
    </row>
    <row r="63" spans="9:9" ht="14.5" customHeight="1">
      <c r="I63" s="26"/>
    </row>
    <row r="64" spans="9:9" ht="14.5" customHeight="1">
      <c r="I64" s="26"/>
    </row>
    <row r="65" spans="9:9" ht="14.5" customHeight="1">
      <c r="I65" s="26"/>
    </row>
    <row r="66" spans="9:9" ht="14.5" customHeight="1">
      <c r="I66" s="26"/>
    </row>
    <row r="67" spans="9:9" ht="14.5" customHeight="1">
      <c r="I67" s="26"/>
    </row>
    <row r="68" spans="9:9" ht="14.5" customHeight="1">
      <c r="I68" s="26"/>
    </row>
    <row r="69" spans="9:9" ht="14.5" customHeight="1">
      <c r="I69" s="26"/>
    </row>
    <row r="70" spans="9:9" ht="14.5" customHeight="1">
      <c r="I70" s="26"/>
    </row>
    <row r="71" spans="9:9" ht="14.5" customHeight="1">
      <c r="I71" s="26"/>
    </row>
    <row r="72" spans="9:9" ht="14.5" customHeight="1">
      <c r="I72" s="26"/>
    </row>
    <row r="73" spans="9:9" ht="14.5" customHeight="1">
      <c r="I73" s="26"/>
    </row>
    <row r="74" spans="9:9" ht="14.5" customHeight="1">
      <c r="I74" s="26"/>
    </row>
    <row r="75" spans="9:9" ht="14.5" customHeight="1">
      <c r="I75" s="26"/>
    </row>
    <row r="76" spans="9:9" ht="14.5" customHeight="1">
      <c r="I76" s="26"/>
    </row>
    <row r="77" spans="9:9" ht="14.5" customHeight="1">
      <c r="I77" s="26"/>
    </row>
    <row r="78" spans="9:9" ht="14.5" customHeight="1">
      <c r="I78" s="26"/>
    </row>
    <row r="79" spans="9:9" ht="14.5" customHeight="1">
      <c r="I79" s="26"/>
    </row>
    <row r="80" spans="9:9" ht="14.5" customHeight="1">
      <c r="I80" s="26"/>
    </row>
    <row r="81" spans="9:9" ht="14.5" customHeight="1">
      <c r="I81" s="26"/>
    </row>
    <row r="82" spans="9:9" ht="14.5" customHeight="1">
      <c r="I82" s="26"/>
    </row>
    <row r="83" spans="9:9" ht="14.5" customHeight="1">
      <c r="I83" s="26"/>
    </row>
    <row r="84" spans="9:9" ht="14.5" customHeight="1">
      <c r="I84" s="26"/>
    </row>
    <row r="85" spans="9:9" ht="14.5" customHeight="1">
      <c r="I85" s="26"/>
    </row>
    <row r="86" spans="9:9" ht="14.5" customHeight="1">
      <c r="I86" s="26"/>
    </row>
    <row r="87" spans="9:9" ht="14.5" customHeight="1">
      <c r="I87" s="26"/>
    </row>
    <row r="88" spans="9:9" ht="14.5" customHeight="1">
      <c r="I88" s="26"/>
    </row>
    <row r="89" spans="9:9" ht="14.5" customHeight="1">
      <c r="I89" s="26"/>
    </row>
    <row r="90" spans="9:9" ht="14.5" customHeight="1">
      <c r="I90" s="26"/>
    </row>
    <row r="91" spans="9:9" ht="14.5" customHeight="1">
      <c r="I91" s="26"/>
    </row>
    <row r="92" spans="9:9" ht="14.5" customHeight="1">
      <c r="I92" s="26"/>
    </row>
    <row r="93" spans="9:9" ht="14.5" customHeight="1">
      <c r="I93" s="26"/>
    </row>
    <row r="94" spans="9:9" ht="14.5" customHeight="1">
      <c r="I94" s="26"/>
    </row>
    <row r="95" spans="9:9" ht="14.5" customHeight="1">
      <c r="I95" s="26"/>
    </row>
    <row r="96" spans="9:9" ht="14.5" customHeight="1">
      <c r="I96" s="26"/>
    </row>
    <row r="97" spans="9:9" ht="14.5" customHeight="1">
      <c r="I97" s="26"/>
    </row>
    <row r="98" spans="9:9" ht="14.5" customHeight="1">
      <c r="I98" s="26"/>
    </row>
    <row r="99" spans="9:9" ht="14.5" customHeight="1">
      <c r="I99" s="26"/>
    </row>
    <row r="100" spans="9:9" ht="14.5" customHeight="1">
      <c r="I100" s="26"/>
    </row>
    <row r="101" spans="9:9" ht="14.5" customHeight="1">
      <c r="I101" s="26"/>
    </row>
    <row r="102" spans="9:9" ht="14.5" customHeight="1">
      <c r="I102" s="26"/>
    </row>
    <row r="103" spans="9:9" ht="14.5" customHeight="1">
      <c r="I103" s="26"/>
    </row>
    <row r="104" spans="9:9" ht="14.5" customHeight="1">
      <c r="I104" s="26"/>
    </row>
    <row r="105" spans="9:9" ht="14.5" customHeight="1">
      <c r="I105" s="26"/>
    </row>
    <row r="106" spans="9:9" ht="14.5" customHeight="1">
      <c r="I106" s="26"/>
    </row>
    <row r="107" spans="9:9" ht="14.5" customHeight="1">
      <c r="I107" s="26"/>
    </row>
    <row r="108" spans="9:9" ht="14.5" customHeight="1">
      <c r="I108" s="26"/>
    </row>
    <row r="109" spans="9:9" ht="14.5" customHeight="1">
      <c r="I109" s="26"/>
    </row>
    <row r="110" spans="9:9" ht="14.5" customHeight="1">
      <c r="I110" s="26"/>
    </row>
    <row r="111" spans="9:9" ht="14.5" customHeight="1">
      <c r="I111" s="26"/>
    </row>
    <row r="112" spans="9:9" ht="14.5" customHeight="1">
      <c r="I112" s="26"/>
    </row>
    <row r="113" spans="9:9" ht="14.5" customHeight="1">
      <c r="I113" s="26"/>
    </row>
    <row r="114" spans="9:9" ht="14.5" customHeight="1">
      <c r="I114" s="26"/>
    </row>
    <row r="115" spans="9:9" ht="14.5" customHeight="1">
      <c r="I115" s="26"/>
    </row>
    <row r="116" spans="9:9" ht="14.5" customHeight="1">
      <c r="I116" s="26"/>
    </row>
    <row r="117" spans="9:9" ht="14.5" customHeight="1">
      <c r="I117" s="26"/>
    </row>
    <row r="118" spans="9:9" ht="14.5" customHeight="1">
      <c r="I118" s="26"/>
    </row>
    <row r="119" spans="9:9" ht="14.5" customHeight="1">
      <c r="I119" s="26"/>
    </row>
    <row r="120" spans="9:9" ht="14.5" customHeight="1">
      <c r="I120" s="26"/>
    </row>
    <row r="121" spans="9:9" ht="14.5" customHeight="1">
      <c r="I121" s="26"/>
    </row>
    <row r="122" spans="9:9" ht="14.5" customHeight="1">
      <c r="I122" s="26"/>
    </row>
    <row r="123" spans="9:9" ht="14.5" customHeight="1">
      <c r="I123" s="26"/>
    </row>
    <row r="124" spans="9:9" ht="14.5" customHeight="1">
      <c r="I124" s="26"/>
    </row>
    <row r="125" spans="9:9" ht="14.5" customHeight="1">
      <c r="I125" s="26"/>
    </row>
    <row r="126" spans="9:9" ht="14.5" customHeight="1">
      <c r="I126" s="26"/>
    </row>
    <row r="127" spans="9:9" ht="14.5" customHeight="1">
      <c r="I127" s="26"/>
    </row>
    <row r="128" spans="9:9" ht="14.5" customHeight="1">
      <c r="I128" s="26"/>
    </row>
    <row r="129" spans="9:9" ht="14.5" customHeight="1">
      <c r="I129" s="26"/>
    </row>
  </sheetData>
  <mergeCells count="99">
    <mergeCell ref="J25:J27"/>
    <mergeCell ref="J15:J16"/>
    <mergeCell ref="J17:J18"/>
    <mergeCell ref="J19:J20"/>
    <mergeCell ref="J21:J22"/>
    <mergeCell ref="J23:J24"/>
    <mergeCell ref="J5:J6"/>
    <mergeCell ref="J7:J8"/>
    <mergeCell ref="J9:J10"/>
    <mergeCell ref="J11:J12"/>
    <mergeCell ref="J13:J14"/>
    <mergeCell ref="H25:H27"/>
    <mergeCell ref="I5:I6"/>
    <mergeCell ref="I7:I8"/>
    <mergeCell ref="I9:I10"/>
    <mergeCell ref="I11:I12"/>
    <mergeCell ref="I13:I14"/>
    <mergeCell ref="I15:I16"/>
    <mergeCell ref="I17:I18"/>
    <mergeCell ref="I19:I20"/>
    <mergeCell ref="I21:I22"/>
    <mergeCell ref="I23:I24"/>
    <mergeCell ref="I25:I27"/>
    <mergeCell ref="H15:H16"/>
    <mergeCell ref="H17:H18"/>
    <mergeCell ref="H19:H20"/>
    <mergeCell ref="H21:H22"/>
    <mergeCell ref="H23:H24"/>
    <mergeCell ref="H5:H6"/>
    <mergeCell ref="H7:H8"/>
    <mergeCell ref="H9:H10"/>
    <mergeCell ref="H11:H12"/>
    <mergeCell ref="H13:H14"/>
    <mergeCell ref="F25:F27"/>
    <mergeCell ref="G5:G6"/>
    <mergeCell ref="G7:G8"/>
    <mergeCell ref="G9:G10"/>
    <mergeCell ref="G11:G12"/>
    <mergeCell ref="G13:G14"/>
    <mergeCell ref="G15:G16"/>
    <mergeCell ref="G17:G18"/>
    <mergeCell ref="G19:G20"/>
    <mergeCell ref="G21:G22"/>
    <mergeCell ref="G23:G24"/>
    <mergeCell ref="G25:G27"/>
    <mergeCell ref="F15:F16"/>
    <mergeCell ref="F17:F18"/>
    <mergeCell ref="F19:F20"/>
    <mergeCell ref="F21:F22"/>
    <mergeCell ref="F23:F24"/>
    <mergeCell ref="F5:F6"/>
    <mergeCell ref="F7:F8"/>
    <mergeCell ref="F9:F10"/>
    <mergeCell ref="F11:F12"/>
    <mergeCell ref="F13:F14"/>
    <mergeCell ref="C25:C27"/>
    <mergeCell ref="D5:D6"/>
    <mergeCell ref="D7:D8"/>
    <mergeCell ref="D9:D10"/>
    <mergeCell ref="D11:D12"/>
    <mergeCell ref="D13:D14"/>
    <mergeCell ref="D15:D16"/>
    <mergeCell ref="D17:D18"/>
    <mergeCell ref="D19:D20"/>
    <mergeCell ref="D21:D22"/>
    <mergeCell ref="D23:D24"/>
    <mergeCell ref="D25:D27"/>
    <mergeCell ref="C15:C16"/>
    <mergeCell ref="C17:C18"/>
    <mergeCell ref="C19:C20"/>
    <mergeCell ref="C21:C22"/>
    <mergeCell ref="C23:C24"/>
    <mergeCell ref="C5:C6"/>
    <mergeCell ref="C7:C8"/>
    <mergeCell ref="C9:C10"/>
    <mergeCell ref="C11:C12"/>
    <mergeCell ref="C13:C14"/>
    <mergeCell ref="A25:A27"/>
    <mergeCell ref="B5:B6"/>
    <mergeCell ref="B7:B8"/>
    <mergeCell ref="B9:B10"/>
    <mergeCell ref="B11:B12"/>
    <mergeCell ref="B13:B14"/>
    <mergeCell ref="B15:B16"/>
    <mergeCell ref="B17:B18"/>
    <mergeCell ref="B19:B20"/>
    <mergeCell ref="B21:B22"/>
    <mergeCell ref="B23:B24"/>
    <mergeCell ref="B25:B27"/>
    <mergeCell ref="A15:A16"/>
    <mergeCell ref="A17:A18"/>
    <mergeCell ref="A19:A20"/>
    <mergeCell ref="A21:A22"/>
    <mergeCell ref="A23:A24"/>
    <mergeCell ref="A5:A6"/>
    <mergeCell ref="A7:A8"/>
    <mergeCell ref="A9:A10"/>
    <mergeCell ref="A11:A12"/>
    <mergeCell ref="A13:A14"/>
  </mergeCells>
  <hyperlinks>
    <hyperlink ref="A1" location="'Test report'!A1" display="Back to TestReport" xr:uid="{00000000-0004-0000-0500-000000000000}"/>
    <hyperlink ref="B1" location="BugList!A1" display="To Buglist" xr:uid="{00000000-0004-0000-0500-000001000000}"/>
  </hyperlinks>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I60"/>
  <sheetViews>
    <sheetView zoomScale="55" zoomScaleNormal="55" workbookViewId="0">
      <selection activeCell="I7" sqref="I7"/>
    </sheetView>
  </sheetViews>
  <sheetFormatPr defaultColWidth="8.90625" defaultRowHeight="16.5"/>
  <cols>
    <col min="1" max="1" width="16" style="4" customWidth="1"/>
    <col min="2" max="2" width="24.54296875" style="44" customWidth="1"/>
    <col min="3" max="3" width="25.7265625" style="44" customWidth="1"/>
    <col min="4" max="4" width="31.7265625" style="44" customWidth="1"/>
    <col min="5" max="5" width="36.90625" style="44" customWidth="1"/>
    <col min="6" max="6" width="45.36328125" style="44" customWidth="1"/>
    <col min="7" max="7" width="43.1796875" style="44" customWidth="1"/>
    <col min="8" max="8" width="8.90625" style="56"/>
    <col min="9" max="9" width="18.54296875" style="4" customWidth="1"/>
    <col min="10" max="16384" width="8.90625" style="44"/>
  </cols>
  <sheetData>
    <row r="1" spans="1:9" s="43" customFormat="1" ht="46" customHeight="1">
      <c r="A1" s="57" t="s">
        <v>17</v>
      </c>
      <c r="B1" s="46" t="s">
        <v>18</v>
      </c>
      <c r="C1" s="46"/>
      <c r="D1" s="47" t="e">
        <f>"Pass: "&amp;COUNTIF(#REF!,"Pass")</f>
        <v>#REF!</v>
      </c>
      <c r="E1" s="48" t="e">
        <f>"Untested: "&amp;COUNTIF(#REF!,"Untest")</f>
        <v>#REF!</v>
      </c>
      <c r="F1" s="49"/>
      <c r="H1" s="58"/>
      <c r="I1" s="58"/>
    </row>
    <row r="2" spans="1:9" s="43" customFormat="1" ht="28" customHeight="1">
      <c r="A2" s="59" t="s">
        <v>19</v>
      </c>
      <c r="B2" s="51" t="s">
        <v>20</v>
      </c>
      <c r="C2" s="51"/>
      <c r="D2" s="47" t="e">
        <f>"Fail: "&amp;COUNTIF(#REF!,"Fail")</f>
        <v>#REF!</v>
      </c>
      <c r="E2" s="48" t="e">
        <f>"N/A: "&amp;COUNTIF(#REF!,"N/A")</f>
        <v>#REF!</v>
      </c>
      <c r="F2" s="49"/>
      <c r="H2" s="58"/>
      <c r="I2" s="58"/>
    </row>
    <row r="3" spans="1:9" s="43" customFormat="1" ht="28" customHeight="1">
      <c r="A3" s="59" t="s">
        <v>21</v>
      </c>
      <c r="B3" s="50" t="s">
        <v>318</v>
      </c>
      <c r="C3" s="50"/>
      <c r="D3" s="47" t="e">
        <f>"Percent Complete: "&amp;ROUND((COUNTIF(#REF!,"Pass")*100)/((COUNTA($A$5:$A$983)*5)-COUNTIF(#REF!,"N/A")),2)&amp;"%"</f>
        <v>#REF!</v>
      </c>
      <c r="E3" s="52" t="str">
        <f>"Number of cases: "&amp;(COUNTA($A$5:$A$983))</f>
        <v>Number of cases: 17</v>
      </c>
      <c r="F3" s="53"/>
      <c r="H3" s="58"/>
      <c r="I3" s="58"/>
    </row>
    <row r="4" spans="1:9" ht="38" customHeight="1">
      <c r="A4" s="60" t="s">
        <v>23</v>
      </c>
      <c r="B4" s="61" t="s">
        <v>24</v>
      </c>
      <c r="C4" s="54" t="s">
        <v>25</v>
      </c>
      <c r="D4" s="61" t="s">
        <v>26</v>
      </c>
      <c r="E4" s="61" t="s">
        <v>27</v>
      </c>
      <c r="F4" s="61" t="s">
        <v>28</v>
      </c>
      <c r="G4" s="62" t="s">
        <v>29</v>
      </c>
      <c r="H4" s="54" t="s">
        <v>30</v>
      </c>
      <c r="I4" s="67" t="s">
        <v>31</v>
      </c>
    </row>
    <row r="5" spans="1:9" ht="155.5" customHeight="1">
      <c r="A5" s="41" t="s">
        <v>319</v>
      </c>
      <c r="B5" s="29" t="s">
        <v>320</v>
      </c>
      <c r="C5" s="29" t="s">
        <v>321</v>
      </c>
      <c r="D5" s="29" t="s">
        <v>322</v>
      </c>
      <c r="E5" s="29" t="s">
        <v>323</v>
      </c>
      <c r="F5" s="29" t="s">
        <v>324</v>
      </c>
      <c r="G5" s="29" t="s">
        <v>324</v>
      </c>
      <c r="H5" s="81" t="s">
        <v>39</v>
      </c>
      <c r="I5" s="55" t="s">
        <v>325</v>
      </c>
    </row>
    <row r="6" spans="1:9" ht="124.5" customHeight="1">
      <c r="A6" s="41" t="s">
        <v>326</v>
      </c>
      <c r="B6" s="29" t="s">
        <v>327</v>
      </c>
      <c r="C6" s="29" t="s">
        <v>328</v>
      </c>
      <c r="D6" s="29" t="s">
        <v>329</v>
      </c>
      <c r="E6" s="29" t="s">
        <v>330</v>
      </c>
      <c r="F6" s="29" t="s">
        <v>331</v>
      </c>
      <c r="G6" s="29" t="s">
        <v>331</v>
      </c>
      <c r="H6" s="81" t="s">
        <v>39</v>
      </c>
      <c r="I6" s="55" t="s">
        <v>325</v>
      </c>
    </row>
    <row r="7" spans="1:9" ht="153.5" customHeight="1">
      <c r="A7" s="41" t="s">
        <v>332</v>
      </c>
      <c r="B7" s="29" t="s">
        <v>333</v>
      </c>
      <c r="C7" s="29" t="s">
        <v>334</v>
      </c>
      <c r="D7" s="29" t="s">
        <v>335</v>
      </c>
      <c r="E7" s="29" t="s">
        <v>336</v>
      </c>
      <c r="F7" s="29" t="s">
        <v>337</v>
      </c>
      <c r="G7" s="29" t="s">
        <v>337</v>
      </c>
      <c r="H7" s="18" t="s">
        <v>39</v>
      </c>
      <c r="I7" s="55" t="s">
        <v>325</v>
      </c>
    </row>
    <row r="8" spans="1:9" ht="155" customHeight="1">
      <c r="A8" s="41" t="s">
        <v>338</v>
      </c>
      <c r="B8" s="63" t="s">
        <v>339</v>
      </c>
      <c r="C8" s="63" t="s">
        <v>340</v>
      </c>
      <c r="D8" s="63" t="s">
        <v>341</v>
      </c>
      <c r="E8" s="63" t="s">
        <v>342</v>
      </c>
      <c r="F8" s="29" t="s">
        <v>343</v>
      </c>
      <c r="G8" s="29" t="s">
        <v>343</v>
      </c>
      <c r="H8" s="64" t="s">
        <v>39</v>
      </c>
      <c r="I8" s="68" t="s">
        <v>325</v>
      </c>
    </row>
    <row r="9" spans="1:9" ht="100" customHeight="1">
      <c r="A9" s="41" t="s">
        <v>344</v>
      </c>
      <c r="B9" s="63" t="s">
        <v>345</v>
      </c>
      <c r="C9" s="63" t="s">
        <v>346</v>
      </c>
      <c r="D9" s="63" t="s">
        <v>347</v>
      </c>
      <c r="E9" s="63" t="s">
        <v>348</v>
      </c>
      <c r="F9" s="29" t="s">
        <v>349</v>
      </c>
      <c r="G9" s="29" t="s">
        <v>349</v>
      </c>
      <c r="H9" s="64" t="s">
        <v>39</v>
      </c>
      <c r="I9" s="69" t="s">
        <v>350</v>
      </c>
    </row>
    <row r="10" spans="1:9" ht="99" customHeight="1">
      <c r="A10" s="41" t="s">
        <v>351</v>
      </c>
      <c r="B10" s="63" t="s">
        <v>352</v>
      </c>
      <c r="C10" s="63" t="s">
        <v>353</v>
      </c>
      <c r="D10" s="63" t="s">
        <v>347</v>
      </c>
      <c r="E10" s="63" t="s">
        <v>354</v>
      </c>
      <c r="F10" s="29" t="s">
        <v>355</v>
      </c>
      <c r="G10" s="29" t="s">
        <v>355</v>
      </c>
      <c r="H10" s="64" t="s">
        <v>39</v>
      </c>
      <c r="I10" s="69" t="s">
        <v>356</v>
      </c>
    </row>
    <row r="11" spans="1:9" ht="118" customHeight="1">
      <c r="A11" s="41" t="s">
        <v>357</v>
      </c>
      <c r="B11" s="63" t="s">
        <v>358</v>
      </c>
      <c r="C11" s="63" t="s">
        <v>359</v>
      </c>
      <c r="D11" s="63" t="s">
        <v>347</v>
      </c>
      <c r="E11" s="63" t="s">
        <v>360</v>
      </c>
      <c r="F11" s="29" t="s">
        <v>361</v>
      </c>
      <c r="G11" s="29" t="s">
        <v>361</v>
      </c>
      <c r="H11" s="64" t="s">
        <v>39</v>
      </c>
      <c r="I11" s="69" t="s">
        <v>356</v>
      </c>
    </row>
    <row r="12" spans="1:9" ht="155" customHeight="1">
      <c r="A12" s="41" t="s">
        <v>362</v>
      </c>
      <c r="B12" s="63" t="s">
        <v>363</v>
      </c>
      <c r="C12" s="63" t="s">
        <v>364</v>
      </c>
      <c r="D12" s="63" t="s">
        <v>347</v>
      </c>
      <c r="E12" s="63" t="s">
        <v>365</v>
      </c>
      <c r="F12" s="29" t="s">
        <v>366</v>
      </c>
      <c r="G12" s="29" t="s">
        <v>366</v>
      </c>
      <c r="H12" s="64" t="s">
        <v>39</v>
      </c>
      <c r="I12" s="55" t="s">
        <v>356</v>
      </c>
    </row>
    <row r="13" spans="1:9" ht="155" customHeight="1">
      <c r="A13" s="41" t="s">
        <v>367</v>
      </c>
      <c r="B13" s="63" t="s">
        <v>368</v>
      </c>
      <c r="C13" s="63" t="s">
        <v>369</v>
      </c>
      <c r="D13" s="63" t="s">
        <v>347</v>
      </c>
      <c r="E13" s="63" t="s">
        <v>370</v>
      </c>
      <c r="F13" s="29" t="s">
        <v>371</v>
      </c>
      <c r="G13" s="29" t="s">
        <v>371</v>
      </c>
      <c r="H13" s="64" t="s">
        <v>39</v>
      </c>
      <c r="I13" s="55" t="s">
        <v>356</v>
      </c>
    </row>
    <row r="14" spans="1:9" ht="155" customHeight="1">
      <c r="A14" s="41" t="s">
        <v>372</v>
      </c>
      <c r="B14" s="63" t="s">
        <v>373</v>
      </c>
      <c r="C14" s="63" t="s">
        <v>374</v>
      </c>
      <c r="D14" s="63" t="s">
        <v>347</v>
      </c>
      <c r="E14" s="63" t="s">
        <v>375</v>
      </c>
      <c r="F14" s="29" t="s">
        <v>376</v>
      </c>
      <c r="G14" s="29" t="s">
        <v>376</v>
      </c>
      <c r="H14" s="64" t="s">
        <v>39</v>
      </c>
      <c r="I14" s="55" t="s">
        <v>356</v>
      </c>
    </row>
    <row r="15" spans="1:9" ht="155" customHeight="1">
      <c r="A15" s="41" t="s">
        <v>377</v>
      </c>
      <c r="B15" s="63" t="s">
        <v>378</v>
      </c>
      <c r="C15" s="63" t="s">
        <v>379</v>
      </c>
      <c r="D15" s="63" t="s">
        <v>347</v>
      </c>
      <c r="E15" s="63" t="s">
        <v>380</v>
      </c>
      <c r="F15" s="29" t="s">
        <v>381</v>
      </c>
      <c r="G15" s="29" t="s">
        <v>381</v>
      </c>
      <c r="H15" s="64" t="s">
        <v>39</v>
      </c>
      <c r="I15" s="55" t="s">
        <v>356</v>
      </c>
    </row>
    <row r="16" spans="1:9" ht="155" customHeight="1">
      <c r="A16" s="41" t="s">
        <v>382</v>
      </c>
      <c r="B16" s="63" t="s">
        <v>383</v>
      </c>
      <c r="C16" s="63" t="s">
        <v>384</v>
      </c>
      <c r="D16" s="63" t="s">
        <v>347</v>
      </c>
      <c r="E16" s="63" t="s">
        <v>385</v>
      </c>
      <c r="F16" s="29" t="s">
        <v>386</v>
      </c>
      <c r="G16" s="29" t="s">
        <v>386</v>
      </c>
      <c r="H16" s="64" t="s">
        <v>39</v>
      </c>
      <c r="I16" s="55" t="s">
        <v>356</v>
      </c>
    </row>
    <row r="17" spans="1:9" ht="155" customHeight="1">
      <c r="A17" s="41" t="s">
        <v>387</v>
      </c>
      <c r="B17" s="63" t="s">
        <v>388</v>
      </c>
      <c r="C17" s="63" t="s">
        <v>389</v>
      </c>
      <c r="D17" s="63" t="s">
        <v>347</v>
      </c>
      <c r="E17" s="63" t="s">
        <v>390</v>
      </c>
      <c r="F17" s="29" t="s">
        <v>391</v>
      </c>
      <c r="G17" s="29" t="s">
        <v>391</v>
      </c>
      <c r="H17" s="64" t="s">
        <v>39</v>
      </c>
      <c r="I17" s="55" t="s">
        <v>356</v>
      </c>
    </row>
    <row r="18" spans="1:9" ht="86.4" customHeight="1">
      <c r="A18" s="41" t="s">
        <v>392</v>
      </c>
      <c r="B18" s="29" t="s">
        <v>393</v>
      </c>
      <c r="C18" s="29" t="s">
        <v>394</v>
      </c>
      <c r="D18" s="29" t="s">
        <v>395</v>
      </c>
      <c r="E18" s="29" t="s">
        <v>396</v>
      </c>
      <c r="F18" s="29" t="s">
        <v>397</v>
      </c>
      <c r="G18" s="29" t="s">
        <v>397</v>
      </c>
      <c r="H18" s="18" t="s">
        <v>39</v>
      </c>
      <c r="I18" s="55" t="s">
        <v>325</v>
      </c>
    </row>
    <row r="19" spans="1:9" ht="91.5" customHeight="1">
      <c r="A19" s="41" t="s">
        <v>398</v>
      </c>
      <c r="B19" s="21" t="s">
        <v>399</v>
      </c>
      <c r="C19" s="21" t="s">
        <v>400</v>
      </c>
      <c r="D19" s="63" t="s">
        <v>347</v>
      </c>
      <c r="E19" s="65" t="s">
        <v>401</v>
      </c>
      <c r="F19" s="21" t="s">
        <v>402</v>
      </c>
      <c r="G19" s="21" t="s">
        <v>402</v>
      </c>
      <c r="H19" s="18" t="s">
        <v>39</v>
      </c>
      <c r="I19" s="55" t="s">
        <v>325</v>
      </c>
    </row>
    <row r="20" spans="1:9" ht="87.5" customHeight="1">
      <c r="A20" s="41" t="s">
        <v>403</v>
      </c>
      <c r="B20" s="29" t="s">
        <v>404</v>
      </c>
      <c r="C20" s="29" t="s">
        <v>405</v>
      </c>
      <c r="D20" s="63" t="s">
        <v>347</v>
      </c>
      <c r="E20" s="65" t="s">
        <v>406</v>
      </c>
      <c r="F20" s="21" t="s">
        <v>407</v>
      </c>
      <c r="G20" s="21" t="s">
        <v>407</v>
      </c>
      <c r="H20" s="18" t="s">
        <v>39</v>
      </c>
      <c r="I20" s="55" t="s">
        <v>325</v>
      </c>
    </row>
    <row r="21" spans="1:9" ht="81" customHeight="1">
      <c r="A21" s="41" t="s">
        <v>408</v>
      </c>
      <c r="B21" s="21" t="s">
        <v>409</v>
      </c>
      <c r="C21" s="21" t="s">
        <v>410</v>
      </c>
      <c r="D21" s="29" t="s">
        <v>395</v>
      </c>
      <c r="E21" s="21" t="s">
        <v>411</v>
      </c>
      <c r="F21" s="21" t="s">
        <v>412</v>
      </c>
      <c r="G21" s="21" t="s">
        <v>412</v>
      </c>
      <c r="H21" s="18" t="s">
        <v>39</v>
      </c>
      <c r="I21" s="55" t="s">
        <v>325</v>
      </c>
    </row>
    <row r="22" spans="1:9" ht="13.5" customHeight="1">
      <c r="A22" s="56"/>
      <c r="B22" s="45"/>
      <c r="C22" s="45"/>
      <c r="D22" s="45"/>
      <c r="E22" s="45"/>
      <c r="F22" s="45"/>
      <c r="G22" s="45"/>
      <c r="H22" s="45"/>
      <c r="I22" s="44"/>
    </row>
    <row r="23" spans="1:9" ht="14.5" customHeight="1">
      <c r="B23" s="66"/>
      <c r="C23" s="66"/>
      <c r="D23" s="66"/>
      <c r="E23" s="66"/>
      <c r="F23" s="66"/>
      <c r="G23" s="66"/>
    </row>
    <row r="24" spans="1:9" ht="14.5" customHeight="1">
      <c r="B24" s="66"/>
      <c r="C24" s="66"/>
      <c r="D24" s="66"/>
      <c r="E24" s="66"/>
      <c r="F24" s="66"/>
      <c r="G24" s="66"/>
    </row>
    <row r="25" spans="1:9" ht="14.5" customHeight="1">
      <c r="B25" s="66"/>
      <c r="C25" s="66"/>
      <c r="D25" s="66"/>
      <c r="E25" s="66"/>
      <c r="F25" s="66"/>
      <c r="G25" s="66"/>
    </row>
    <row r="26" spans="1:9" ht="14.5" customHeight="1">
      <c r="B26" s="66"/>
      <c r="C26" s="66"/>
      <c r="D26" s="66"/>
      <c r="E26" s="66"/>
      <c r="F26" s="66"/>
      <c r="G26" s="66"/>
    </row>
    <row r="27" spans="1:9" ht="14.5" customHeight="1">
      <c r="B27" s="66"/>
      <c r="C27" s="66"/>
      <c r="D27" s="66"/>
      <c r="E27" s="66"/>
      <c r="F27" s="66"/>
      <c r="G27" s="66"/>
    </row>
    <row r="28" spans="1:9" ht="14.5" customHeight="1">
      <c r="B28" s="66"/>
      <c r="C28" s="66"/>
      <c r="D28" s="66"/>
      <c r="E28" s="66"/>
      <c r="F28" s="66"/>
      <c r="G28" s="66"/>
    </row>
    <row r="29" spans="1:9" ht="14.5" customHeight="1">
      <c r="B29" s="66"/>
      <c r="C29" s="66"/>
      <c r="D29" s="66"/>
      <c r="E29" s="66"/>
      <c r="F29" s="66"/>
      <c r="G29" s="66"/>
    </row>
    <row r="30" spans="1:9" ht="14.5" customHeight="1">
      <c r="B30" s="66"/>
      <c r="C30" s="66"/>
      <c r="D30" s="66"/>
      <c r="E30" s="66"/>
      <c r="F30" s="66"/>
      <c r="G30" s="66"/>
    </row>
    <row r="31" spans="1:9" ht="14.5" customHeight="1">
      <c r="B31" s="66"/>
      <c r="C31" s="66"/>
      <c r="D31" s="66"/>
      <c r="E31" s="66"/>
      <c r="F31" s="66"/>
      <c r="G31" s="66"/>
    </row>
    <row r="32" spans="1:9" ht="14.5" customHeight="1">
      <c r="B32" s="66"/>
      <c r="C32" s="66"/>
      <c r="D32" s="66"/>
      <c r="E32" s="66"/>
      <c r="F32" s="66"/>
      <c r="G32" s="66"/>
    </row>
    <row r="33" spans="2:7" ht="14.5" customHeight="1">
      <c r="B33" s="66"/>
      <c r="C33" s="66"/>
      <c r="D33" s="66"/>
      <c r="E33" s="66"/>
      <c r="F33" s="66"/>
      <c r="G33" s="66"/>
    </row>
    <row r="34" spans="2:7" ht="14.5" customHeight="1">
      <c r="B34" s="66"/>
      <c r="C34" s="66"/>
      <c r="D34" s="66"/>
      <c r="E34" s="66"/>
      <c r="F34" s="66"/>
      <c r="G34" s="66"/>
    </row>
    <row r="35" spans="2:7" ht="14.5" customHeight="1">
      <c r="B35" s="66"/>
      <c r="C35" s="66"/>
      <c r="D35" s="66"/>
      <c r="E35" s="66"/>
      <c r="F35" s="66"/>
      <c r="G35" s="66"/>
    </row>
    <row r="36" spans="2:7" ht="14.5" customHeight="1">
      <c r="B36" s="66"/>
      <c r="C36" s="66"/>
      <c r="D36" s="66"/>
      <c r="E36" s="66"/>
      <c r="F36" s="66"/>
      <c r="G36" s="66"/>
    </row>
    <row r="37" spans="2:7" ht="14.5" customHeight="1">
      <c r="B37" s="66"/>
      <c r="C37" s="66"/>
      <c r="D37" s="66"/>
      <c r="E37" s="66"/>
      <c r="F37" s="66"/>
      <c r="G37" s="66"/>
    </row>
    <row r="38" spans="2:7" ht="14.5" customHeight="1">
      <c r="B38" s="66"/>
      <c r="C38" s="66"/>
      <c r="D38" s="66"/>
      <c r="E38" s="66"/>
      <c r="F38" s="66"/>
      <c r="G38" s="66"/>
    </row>
    <row r="39" spans="2:7" ht="14.5" customHeight="1">
      <c r="B39" s="66"/>
      <c r="C39" s="66"/>
      <c r="D39" s="66"/>
      <c r="E39" s="66"/>
      <c r="F39" s="66"/>
      <c r="G39" s="66"/>
    </row>
    <row r="40" spans="2:7" ht="14.5" customHeight="1">
      <c r="B40" s="66"/>
      <c r="C40" s="66"/>
      <c r="D40" s="66"/>
      <c r="E40" s="66"/>
      <c r="F40" s="66"/>
      <c r="G40" s="66"/>
    </row>
    <row r="41" spans="2:7" ht="14.5" customHeight="1">
      <c r="B41" s="66"/>
      <c r="C41" s="66"/>
      <c r="D41" s="66"/>
      <c r="E41" s="66"/>
      <c r="F41" s="66"/>
      <c r="G41" s="66"/>
    </row>
    <row r="42" spans="2:7" ht="14.5" customHeight="1">
      <c r="B42" s="66"/>
      <c r="C42" s="66"/>
      <c r="D42" s="66"/>
      <c r="E42" s="66"/>
      <c r="F42" s="66"/>
      <c r="G42" s="66"/>
    </row>
    <row r="43" spans="2:7" ht="14.5" customHeight="1">
      <c r="B43" s="66"/>
      <c r="C43" s="66"/>
      <c r="D43" s="66"/>
      <c r="E43" s="66"/>
      <c r="F43" s="66"/>
      <c r="G43" s="66"/>
    </row>
    <row r="44" spans="2:7" ht="14.5" customHeight="1">
      <c r="B44" s="66"/>
      <c r="C44" s="66"/>
      <c r="D44" s="66"/>
      <c r="E44" s="66"/>
      <c r="F44" s="66"/>
      <c r="G44" s="66"/>
    </row>
    <row r="45" spans="2:7" ht="14.5" customHeight="1">
      <c r="B45" s="66"/>
      <c r="C45" s="66"/>
      <c r="D45" s="66"/>
      <c r="E45" s="66"/>
      <c r="F45" s="66"/>
      <c r="G45" s="66"/>
    </row>
    <row r="46" spans="2:7" ht="14.5" customHeight="1">
      <c r="B46" s="66"/>
      <c r="C46" s="66"/>
      <c r="D46" s="66"/>
      <c r="E46" s="66"/>
      <c r="F46" s="66"/>
      <c r="G46" s="66"/>
    </row>
    <row r="47" spans="2:7" ht="14.5" customHeight="1">
      <c r="B47" s="66"/>
      <c r="C47" s="66"/>
      <c r="D47" s="66"/>
      <c r="E47" s="66"/>
      <c r="F47" s="66"/>
      <c r="G47" s="66"/>
    </row>
    <row r="48" spans="2:7" ht="14.5" customHeight="1">
      <c r="B48" s="66"/>
      <c r="C48" s="66"/>
      <c r="D48" s="66"/>
      <c r="E48" s="66"/>
      <c r="F48" s="66"/>
      <c r="G48" s="66"/>
    </row>
    <row r="49" spans="2:7" ht="14.5" customHeight="1">
      <c r="B49" s="66"/>
      <c r="C49" s="66"/>
      <c r="D49" s="66"/>
      <c r="E49" s="66"/>
      <c r="F49" s="66"/>
      <c r="G49" s="66"/>
    </row>
    <row r="50" spans="2:7" ht="14.5" customHeight="1">
      <c r="B50" s="66"/>
      <c r="C50" s="66"/>
      <c r="D50" s="66"/>
      <c r="E50" s="66"/>
      <c r="F50" s="66"/>
      <c r="G50" s="66"/>
    </row>
    <row r="51" spans="2:7" ht="14.5" customHeight="1">
      <c r="B51" s="66"/>
      <c r="C51" s="66"/>
      <c r="D51" s="66"/>
      <c r="E51" s="66"/>
      <c r="F51" s="66"/>
      <c r="G51" s="66"/>
    </row>
    <row r="52" spans="2:7" ht="14.5" customHeight="1">
      <c r="B52" s="66"/>
      <c r="C52" s="66"/>
      <c r="D52" s="66"/>
      <c r="E52" s="66"/>
      <c r="F52" s="66"/>
      <c r="G52" s="66"/>
    </row>
    <row r="53" spans="2:7" ht="14.5" customHeight="1">
      <c r="B53" s="66"/>
      <c r="C53" s="66"/>
      <c r="D53" s="66"/>
      <c r="E53" s="66"/>
      <c r="F53" s="66"/>
      <c r="G53" s="66"/>
    </row>
    <row r="54" spans="2:7" ht="14.5" customHeight="1">
      <c r="B54" s="66"/>
      <c r="C54" s="66"/>
      <c r="D54" s="66"/>
      <c r="E54" s="66"/>
      <c r="F54" s="66"/>
      <c r="G54" s="66"/>
    </row>
    <row r="55" spans="2:7" ht="14.5" customHeight="1">
      <c r="B55" s="66"/>
      <c r="C55" s="66"/>
      <c r="D55" s="66"/>
      <c r="E55" s="66"/>
      <c r="F55" s="66"/>
      <c r="G55" s="66"/>
    </row>
    <row r="56" spans="2:7" ht="14.5" customHeight="1">
      <c r="B56" s="66"/>
      <c r="C56" s="66"/>
      <c r="D56" s="66"/>
      <c r="E56" s="66"/>
      <c r="F56" s="66"/>
      <c r="G56" s="66"/>
    </row>
    <row r="57" spans="2:7" ht="14.5" customHeight="1">
      <c r="B57" s="66"/>
      <c r="C57" s="66"/>
      <c r="D57" s="66"/>
      <c r="E57" s="66"/>
      <c r="F57" s="66"/>
      <c r="G57" s="66"/>
    </row>
    <row r="58" spans="2:7" ht="14.5" customHeight="1">
      <c r="B58" s="66"/>
      <c r="C58" s="66"/>
      <c r="D58" s="66"/>
      <c r="E58" s="66"/>
      <c r="F58" s="66"/>
      <c r="G58" s="66"/>
    </row>
    <row r="59" spans="2:7" ht="14.5" customHeight="1"/>
    <row r="60" spans="2:7" ht="14.5" customHeight="1"/>
  </sheetData>
  <hyperlinks>
    <hyperlink ref="A1" location="'Test report'!A1" display="Back to TestReport" xr:uid="{00000000-0004-0000-0600-000000000000}"/>
    <hyperlink ref="B1" location="BugList!A1" display="To Buglist" xr:uid="{00000000-0004-0000-0600-000001000000}"/>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I17"/>
  <sheetViews>
    <sheetView zoomScale="55" zoomScaleNormal="55" workbookViewId="0">
      <selection activeCell="G22" sqref="G22"/>
    </sheetView>
  </sheetViews>
  <sheetFormatPr defaultColWidth="9" defaultRowHeight="16.5"/>
  <cols>
    <col min="1" max="1" width="13.7265625" style="44" customWidth="1"/>
    <col min="2" max="3" width="22.1796875" style="45" customWidth="1"/>
    <col min="4" max="4" width="25.90625" style="44" customWidth="1"/>
    <col min="5" max="5" width="36.36328125" style="44" customWidth="1"/>
    <col min="6" max="6" width="34.54296875" style="44" customWidth="1"/>
    <col min="7" max="7" width="34.36328125" style="44" customWidth="1"/>
    <col min="8" max="16384" width="9" style="44"/>
  </cols>
  <sheetData>
    <row r="1" spans="1:9" s="43" customFormat="1" ht="46" customHeight="1">
      <c r="A1" s="46" t="s">
        <v>17</v>
      </c>
      <c r="B1" s="46" t="s">
        <v>18</v>
      </c>
      <c r="C1" s="47" t="e">
        <f>"Pass: "&amp;COUNTIF(#REF!,"Pass")</f>
        <v>#REF!</v>
      </c>
      <c r="D1" s="48" t="e">
        <f>"Untested: "&amp;COUNTIF(#REF!,"Untest")</f>
        <v>#REF!</v>
      </c>
      <c r="E1" s="49"/>
      <c r="H1" s="10"/>
    </row>
    <row r="2" spans="1:9" s="43" customFormat="1" ht="41.5" customHeight="1">
      <c r="A2" s="50" t="s">
        <v>19</v>
      </c>
      <c r="B2" s="51" t="s">
        <v>20</v>
      </c>
      <c r="C2" s="47" t="e">
        <f>"Fail: "&amp;COUNTIF(#REF!,"Fail")</f>
        <v>#REF!</v>
      </c>
      <c r="D2" s="48" t="e">
        <f>"N/A: "&amp;COUNTIF(#REF!,"N/A")</f>
        <v>#REF!</v>
      </c>
      <c r="E2" s="49"/>
      <c r="H2" s="10"/>
    </row>
    <row r="3" spans="1:9" s="43" customFormat="1" ht="28" customHeight="1">
      <c r="A3" s="50" t="s">
        <v>21</v>
      </c>
      <c r="B3" s="50" t="s">
        <v>318</v>
      </c>
      <c r="C3" s="47" t="e">
        <f>"Percent Complete: "&amp;ROUND((COUNTIF(#REF!,"Pass")*100)/((COUNTA($A$5:$A$973)*5)-COUNTIF(#REF!,"N/A")),2)&amp;"%"</f>
        <v>#REF!</v>
      </c>
      <c r="D3" s="52" t="str">
        <f>"Number of cases: "&amp;(COUNTA($A$5:$A$973))</f>
        <v>Number of cases: 13</v>
      </c>
      <c r="E3" s="53"/>
      <c r="H3" s="10"/>
    </row>
    <row r="4" spans="1:9" ht="33.65" customHeight="1">
      <c r="A4" s="16" t="s">
        <v>204</v>
      </c>
      <c r="B4" s="16" t="s">
        <v>24</v>
      </c>
      <c r="C4" s="16" t="s">
        <v>205</v>
      </c>
      <c r="D4" s="16" t="s">
        <v>26</v>
      </c>
      <c r="E4" s="16" t="s">
        <v>27</v>
      </c>
      <c r="F4" s="16" t="s">
        <v>28</v>
      </c>
      <c r="G4" s="16" t="s">
        <v>29</v>
      </c>
      <c r="H4" s="16" t="s">
        <v>30</v>
      </c>
      <c r="I4" s="54" t="s">
        <v>31</v>
      </c>
    </row>
    <row r="5" spans="1:9" ht="134" customHeight="1">
      <c r="A5" s="41" t="s">
        <v>413</v>
      </c>
      <c r="B5" s="29" t="s">
        <v>320</v>
      </c>
      <c r="C5" s="29" t="s">
        <v>321</v>
      </c>
      <c r="D5" s="29" t="s">
        <v>322</v>
      </c>
      <c r="E5" s="29" t="s">
        <v>414</v>
      </c>
      <c r="F5" s="29" t="s">
        <v>324</v>
      </c>
      <c r="G5" s="29" t="s">
        <v>324</v>
      </c>
      <c r="H5" s="81" t="s">
        <v>39</v>
      </c>
      <c r="I5" s="55" t="s">
        <v>325</v>
      </c>
    </row>
    <row r="6" spans="1:9" ht="106" customHeight="1">
      <c r="A6" s="41" t="s">
        <v>415</v>
      </c>
      <c r="B6" s="29" t="s">
        <v>327</v>
      </c>
      <c r="C6" s="29" t="s">
        <v>328</v>
      </c>
      <c r="D6" s="29" t="s">
        <v>329</v>
      </c>
      <c r="E6" s="29" t="s">
        <v>416</v>
      </c>
      <c r="F6" s="29" t="s">
        <v>331</v>
      </c>
      <c r="G6" s="29" t="s">
        <v>331</v>
      </c>
      <c r="H6" s="81" t="s">
        <v>39</v>
      </c>
      <c r="I6" s="55" t="s">
        <v>325</v>
      </c>
    </row>
    <row r="7" spans="1:9" ht="159" customHeight="1">
      <c r="A7" s="41" t="s">
        <v>417</v>
      </c>
      <c r="B7" s="29" t="s">
        <v>333</v>
      </c>
      <c r="C7" s="29" t="s">
        <v>334</v>
      </c>
      <c r="D7" s="21" t="s">
        <v>418</v>
      </c>
      <c r="E7" s="29" t="s">
        <v>419</v>
      </c>
      <c r="F7" s="29" t="s">
        <v>420</v>
      </c>
      <c r="G7" s="29" t="s">
        <v>420</v>
      </c>
      <c r="H7" s="18" t="s">
        <v>39</v>
      </c>
      <c r="I7" s="55" t="s">
        <v>325</v>
      </c>
    </row>
    <row r="8" spans="1:9" ht="142" customHeight="1">
      <c r="A8" s="41" t="s">
        <v>421</v>
      </c>
      <c r="B8" s="21" t="s">
        <v>422</v>
      </c>
      <c r="C8" s="21" t="s">
        <v>423</v>
      </c>
      <c r="D8" s="21" t="s">
        <v>418</v>
      </c>
      <c r="E8" s="29" t="s">
        <v>424</v>
      </c>
      <c r="F8" s="21" t="s">
        <v>425</v>
      </c>
      <c r="G8" s="21" t="s">
        <v>425</v>
      </c>
      <c r="H8" s="18" t="s">
        <v>212</v>
      </c>
      <c r="I8" s="55" t="s">
        <v>325</v>
      </c>
    </row>
    <row r="9" spans="1:9" ht="91.5" customHeight="1">
      <c r="A9" s="41" t="s">
        <v>426</v>
      </c>
      <c r="B9" s="21" t="s">
        <v>427</v>
      </c>
      <c r="C9" s="29" t="s">
        <v>428</v>
      </c>
      <c r="D9" s="21" t="s">
        <v>418</v>
      </c>
      <c r="E9" s="21" t="s">
        <v>429</v>
      </c>
      <c r="F9" s="21" t="s">
        <v>430</v>
      </c>
      <c r="G9" s="21" t="s">
        <v>430</v>
      </c>
      <c r="H9" s="18" t="s">
        <v>212</v>
      </c>
      <c r="I9" s="55" t="s">
        <v>325</v>
      </c>
    </row>
    <row r="10" spans="1:9" ht="93.5" customHeight="1">
      <c r="A10" s="41" t="s">
        <v>431</v>
      </c>
      <c r="B10" s="21" t="s">
        <v>432</v>
      </c>
      <c r="C10" s="29" t="s">
        <v>433</v>
      </c>
      <c r="D10" s="21" t="s">
        <v>418</v>
      </c>
      <c r="E10" s="21" t="s">
        <v>434</v>
      </c>
      <c r="F10" s="21" t="s">
        <v>435</v>
      </c>
      <c r="G10" s="21" t="s">
        <v>435</v>
      </c>
      <c r="H10" s="18" t="s">
        <v>212</v>
      </c>
      <c r="I10" s="55" t="s">
        <v>325</v>
      </c>
    </row>
    <row r="11" spans="1:9" ht="92.5" customHeight="1">
      <c r="A11" s="41" t="s">
        <v>436</v>
      </c>
      <c r="B11" s="21" t="s">
        <v>437</v>
      </c>
      <c r="C11" s="21" t="s">
        <v>438</v>
      </c>
      <c r="D11" s="21" t="s">
        <v>418</v>
      </c>
      <c r="E11" s="21" t="s">
        <v>439</v>
      </c>
      <c r="F11" s="21" t="s">
        <v>440</v>
      </c>
      <c r="G11" s="21" t="s">
        <v>440</v>
      </c>
      <c r="H11" s="18" t="s">
        <v>212</v>
      </c>
      <c r="I11" s="55" t="s">
        <v>325</v>
      </c>
    </row>
    <row r="12" spans="1:9" ht="100.5" customHeight="1">
      <c r="A12" s="41" t="s">
        <v>441</v>
      </c>
      <c r="B12" s="21" t="s">
        <v>442</v>
      </c>
      <c r="C12" s="21" t="s">
        <v>443</v>
      </c>
      <c r="D12" s="21" t="s">
        <v>418</v>
      </c>
      <c r="E12" s="21" t="s">
        <v>444</v>
      </c>
      <c r="F12" s="21" t="s">
        <v>445</v>
      </c>
      <c r="G12" s="21" t="s">
        <v>445</v>
      </c>
      <c r="H12" s="18" t="s">
        <v>212</v>
      </c>
      <c r="I12" s="55" t="s">
        <v>325</v>
      </c>
    </row>
    <row r="13" spans="1:9" ht="109" customHeight="1">
      <c r="A13" s="41" t="s">
        <v>446</v>
      </c>
      <c r="B13" s="21" t="s">
        <v>447</v>
      </c>
      <c r="C13" s="21" t="s">
        <v>448</v>
      </c>
      <c r="D13" s="21" t="s">
        <v>418</v>
      </c>
      <c r="E13" s="21" t="s">
        <v>449</v>
      </c>
      <c r="F13" s="21" t="s">
        <v>450</v>
      </c>
      <c r="G13" s="21" t="s">
        <v>450</v>
      </c>
      <c r="H13" s="18" t="s">
        <v>212</v>
      </c>
      <c r="I13" s="55" t="s">
        <v>325</v>
      </c>
    </row>
    <row r="14" spans="1:9" ht="115.5">
      <c r="A14" s="41" t="s">
        <v>451</v>
      </c>
      <c r="B14" s="21" t="s">
        <v>452</v>
      </c>
      <c r="C14" s="21" t="s">
        <v>453</v>
      </c>
      <c r="D14" s="21" t="s">
        <v>418</v>
      </c>
      <c r="E14" s="21" t="s">
        <v>454</v>
      </c>
      <c r="F14" s="21" t="s">
        <v>455</v>
      </c>
      <c r="G14" s="21" t="s">
        <v>455</v>
      </c>
      <c r="H14" s="18" t="s">
        <v>212</v>
      </c>
      <c r="I14" s="55" t="s">
        <v>325</v>
      </c>
    </row>
    <row r="15" spans="1:9" ht="115.5">
      <c r="A15" s="41" t="s">
        <v>456</v>
      </c>
      <c r="B15" s="21" t="s">
        <v>457</v>
      </c>
      <c r="C15" s="21" t="s">
        <v>458</v>
      </c>
      <c r="D15" s="21" t="s">
        <v>459</v>
      </c>
      <c r="E15" s="21" t="s">
        <v>460</v>
      </c>
      <c r="F15" s="21" t="s">
        <v>461</v>
      </c>
      <c r="G15" s="21" t="s">
        <v>461</v>
      </c>
      <c r="H15" s="18" t="s">
        <v>212</v>
      </c>
      <c r="I15" s="55" t="s">
        <v>325</v>
      </c>
    </row>
    <row r="16" spans="1:9" ht="121.5" customHeight="1">
      <c r="A16" s="41" t="s">
        <v>462</v>
      </c>
      <c r="B16" s="21" t="s">
        <v>463</v>
      </c>
      <c r="C16" s="21" t="s">
        <v>464</v>
      </c>
      <c r="D16" s="21" t="s">
        <v>459</v>
      </c>
      <c r="E16" s="21" t="s">
        <v>465</v>
      </c>
      <c r="F16" s="21" t="s">
        <v>466</v>
      </c>
      <c r="G16" s="21" t="s">
        <v>466</v>
      </c>
      <c r="H16" s="18" t="s">
        <v>212</v>
      </c>
      <c r="I16" s="55" t="s">
        <v>325</v>
      </c>
    </row>
    <row r="17" spans="1:9" ht="115.5">
      <c r="A17" s="41" t="s">
        <v>467</v>
      </c>
      <c r="B17" s="21" t="s">
        <v>468</v>
      </c>
      <c r="C17" s="21" t="s">
        <v>453</v>
      </c>
      <c r="D17" s="21" t="s">
        <v>459</v>
      </c>
      <c r="E17" s="21" t="s">
        <v>469</v>
      </c>
      <c r="F17" s="21" t="s">
        <v>470</v>
      </c>
      <c r="G17" s="21" t="s">
        <v>470</v>
      </c>
      <c r="H17" s="18" t="s">
        <v>212</v>
      </c>
      <c r="I17" s="55" t="s">
        <v>325</v>
      </c>
    </row>
  </sheetData>
  <hyperlinks>
    <hyperlink ref="A1" location="'Test report'!A1" display="Back to TestReport" xr:uid="{00000000-0004-0000-0700-000000000000}"/>
    <hyperlink ref="B1" location="BugList!A1" display="To Buglist"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J44"/>
  <sheetViews>
    <sheetView topLeftCell="A37" zoomScale="25" zoomScaleNormal="25" workbookViewId="0">
      <selection activeCell="H45" sqref="H45"/>
    </sheetView>
  </sheetViews>
  <sheetFormatPr defaultColWidth="8.90625" defaultRowHeight="16.5"/>
  <cols>
    <col min="1" max="1" width="17.453125" style="27" customWidth="1"/>
    <col min="2" max="2" width="25.26953125" style="5" customWidth="1"/>
    <col min="3" max="3" width="23.90625" style="5" customWidth="1"/>
    <col min="4" max="4" width="24.54296875" style="5" customWidth="1"/>
    <col min="5" max="5" width="49.90625" style="5" customWidth="1"/>
    <col min="6" max="6" width="25" style="5" customWidth="1"/>
    <col min="7" max="7" width="24.08984375" style="5" customWidth="1"/>
    <col min="8" max="8" width="8.90625" style="5"/>
    <col min="9" max="9" width="19" style="27" customWidth="1"/>
    <col min="10" max="10" width="135.6328125" customWidth="1"/>
    <col min="11" max="16384" width="8.90625" style="5"/>
  </cols>
  <sheetData>
    <row r="1" spans="1:10" s="1" customFormat="1" ht="46" customHeight="1">
      <c r="A1" s="6" t="s">
        <v>17</v>
      </c>
      <c r="B1" s="6" t="s">
        <v>18</v>
      </c>
      <c r="C1" s="6"/>
      <c r="D1" s="7" t="e">
        <f>"Pass: "&amp;COUNTIF(#REF!,"Pass")</f>
        <v>#REF!</v>
      </c>
      <c r="E1" s="8" t="e">
        <f>"Untested: "&amp;COUNTIF(#REF!,"Untest")</f>
        <v>#REF!</v>
      </c>
      <c r="F1" s="9"/>
      <c r="I1" s="38"/>
    </row>
    <row r="2" spans="1:10" s="1" customFormat="1" ht="28" customHeight="1">
      <c r="A2" s="11" t="s">
        <v>19</v>
      </c>
      <c r="B2" s="12" t="s">
        <v>20</v>
      </c>
      <c r="C2" s="12"/>
      <c r="D2" s="7" t="e">
        <f>"Fail: "&amp;COUNTIF(#REF!,"Fail")</f>
        <v>#REF!</v>
      </c>
      <c r="E2" s="8" t="e">
        <f>"N/A: "&amp;COUNTIF(#REF!,"N/A")</f>
        <v>#REF!</v>
      </c>
      <c r="F2" s="9"/>
      <c r="I2" s="38"/>
    </row>
    <row r="3" spans="1:10" s="1" customFormat="1" ht="28" customHeight="1">
      <c r="A3" s="11" t="s">
        <v>21</v>
      </c>
      <c r="B3" s="11" t="s">
        <v>318</v>
      </c>
      <c r="C3" s="11"/>
      <c r="D3" s="7" t="e">
        <f>"Percent Complete: "&amp;ROUND((COUNTIF(#REF!,"Pass")*100)/((COUNTA($A$5:$A$868)*5)-COUNTIF(#REF!,"N/A")),2)&amp;"%"</f>
        <v>#REF!</v>
      </c>
      <c r="E3" s="13" t="str">
        <f>"Number of cases: "&amp;(COUNTA($A$5:$A$868))</f>
        <v>Number of cases: 40</v>
      </c>
      <c r="F3" s="14"/>
      <c r="I3" s="38"/>
    </row>
    <row r="4" spans="1:10" s="27" customFormat="1" ht="33.65" customHeight="1">
      <c r="A4" s="34" t="s">
        <v>23</v>
      </c>
      <c r="B4" s="22" t="s">
        <v>24</v>
      </c>
      <c r="C4" s="22" t="s">
        <v>25</v>
      </c>
      <c r="D4" s="22" t="s">
        <v>26</v>
      </c>
      <c r="E4" s="22" t="s">
        <v>27</v>
      </c>
      <c r="F4" s="22" t="s">
        <v>28</v>
      </c>
      <c r="G4" s="22" t="s">
        <v>29</v>
      </c>
      <c r="H4" s="22" t="s">
        <v>30</v>
      </c>
      <c r="I4" s="39" t="s">
        <v>31</v>
      </c>
      <c r="J4" s="32"/>
    </row>
    <row r="5" spans="1:10" ht="244" customHeight="1">
      <c r="A5" s="23" t="s">
        <v>471</v>
      </c>
      <c r="B5" s="30" t="s">
        <v>472</v>
      </c>
      <c r="C5" s="30" t="s">
        <v>473</v>
      </c>
      <c r="D5" s="30" t="s">
        <v>474</v>
      </c>
      <c r="E5" s="29" t="s">
        <v>475</v>
      </c>
      <c r="F5" s="30" t="s">
        <v>476</v>
      </c>
      <c r="G5" s="30" t="s">
        <v>476</v>
      </c>
      <c r="H5" s="35" t="s">
        <v>39</v>
      </c>
      <c r="I5" s="40" t="s">
        <v>325</v>
      </c>
      <c r="J5" s="25"/>
    </row>
    <row r="6" spans="1:10" ht="236.5" customHeight="1">
      <c r="A6" s="23" t="s">
        <v>477</v>
      </c>
      <c r="B6" s="30" t="s">
        <v>478</v>
      </c>
      <c r="C6" s="30" t="s">
        <v>479</v>
      </c>
      <c r="D6" s="30" t="s">
        <v>474</v>
      </c>
      <c r="E6" s="29" t="s">
        <v>480</v>
      </c>
      <c r="F6" s="30" t="s">
        <v>481</v>
      </c>
      <c r="G6" s="30" t="s">
        <v>476</v>
      </c>
      <c r="H6" s="36" t="s">
        <v>174</v>
      </c>
      <c r="I6" s="40" t="s">
        <v>356</v>
      </c>
      <c r="J6" s="25"/>
    </row>
    <row r="7" spans="1:10" ht="240.5" customHeight="1">
      <c r="A7" s="23" t="s">
        <v>482</v>
      </c>
      <c r="B7" s="30" t="s">
        <v>483</v>
      </c>
      <c r="C7" s="30" t="s">
        <v>484</v>
      </c>
      <c r="D7" s="30" t="s">
        <v>474</v>
      </c>
      <c r="E7" s="29" t="s">
        <v>485</v>
      </c>
      <c r="F7" s="30" t="s">
        <v>486</v>
      </c>
      <c r="G7" s="30" t="s">
        <v>476</v>
      </c>
      <c r="H7" s="36" t="s">
        <v>174</v>
      </c>
      <c r="I7" s="40" t="s">
        <v>356</v>
      </c>
      <c r="J7" s="25"/>
    </row>
    <row r="8" spans="1:10" ht="233" customHeight="1">
      <c r="A8" s="23" t="s">
        <v>487</v>
      </c>
      <c r="B8" s="30" t="s">
        <v>488</v>
      </c>
      <c r="C8" s="30" t="s">
        <v>489</v>
      </c>
      <c r="D8" s="30" t="s">
        <v>474</v>
      </c>
      <c r="E8" s="29" t="s">
        <v>490</v>
      </c>
      <c r="F8" s="30" t="s">
        <v>476</v>
      </c>
      <c r="G8" s="30" t="s">
        <v>476</v>
      </c>
      <c r="H8" s="31" t="s">
        <v>39</v>
      </c>
      <c r="I8" s="40" t="s">
        <v>356</v>
      </c>
      <c r="J8" s="25"/>
    </row>
    <row r="9" spans="1:10" ht="255.5" customHeight="1">
      <c r="A9" s="23" t="s">
        <v>491</v>
      </c>
      <c r="B9" s="30" t="s">
        <v>492</v>
      </c>
      <c r="C9" s="30" t="s">
        <v>493</v>
      </c>
      <c r="D9" s="30" t="s">
        <v>474</v>
      </c>
      <c r="E9" s="29" t="s">
        <v>494</v>
      </c>
      <c r="F9" s="30" t="s">
        <v>476</v>
      </c>
      <c r="G9" s="30" t="s">
        <v>476</v>
      </c>
      <c r="H9" s="31" t="s">
        <v>39</v>
      </c>
      <c r="I9" s="40" t="s">
        <v>356</v>
      </c>
      <c r="J9" s="33"/>
    </row>
    <row r="10" spans="1:10" ht="258.5" customHeight="1">
      <c r="A10" s="23" t="s">
        <v>495</v>
      </c>
      <c r="B10" s="30" t="s">
        <v>496</v>
      </c>
      <c r="C10" s="30" t="s">
        <v>497</v>
      </c>
      <c r="D10" s="30" t="s">
        <v>474</v>
      </c>
      <c r="E10" s="29" t="s">
        <v>498</v>
      </c>
      <c r="F10" s="30" t="s">
        <v>476</v>
      </c>
      <c r="G10" s="30" t="s">
        <v>476</v>
      </c>
      <c r="H10" s="31" t="s">
        <v>39</v>
      </c>
      <c r="I10" s="40" t="s">
        <v>356</v>
      </c>
      <c r="J10" s="25"/>
    </row>
    <row r="11" spans="1:10" ht="255.5" customHeight="1">
      <c r="A11" s="23" t="s">
        <v>499</v>
      </c>
      <c r="B11" s="30" t="s">
        <v>500</v>
      </c>
      <c r="C11" s="30" t="s">
        <v>501</v>
      </c>
      <c r="D11" s="30" t="s">
        <v>474</v>
      </c>
      <c r="E11" s="29" t="s">
        <v>502</v>
      </c>
      <c r="F11" s="30" t="s">
        <v>503</v>
      </c>
      <c r="G11" s="30" t="s">
        <v>476</v>
      </c>
      <c r="H11" s="36" t="s">
        <v>174</v>
      </c>
      <c r="I11" s="40" t="s">
        <v>356</v>
      </c>
      <c r="J11" s="25"/>
    </row>
    <row r="12" spans="1:10" ht="249" customHeight="1">
      <c r="A12" s="23" t="s">
        <v>504</v>
      </c>
      <c r="B12" s="30" t="s">
        <v>505</v>
      </c>
      <c r="C12" s="29" t="s">
        <v>506</v>
      </c>
      <c r="D12" s="30" t="s">
        <v>474</v>
      </c>
      <c r="E12" s="29" t="s">
        <v>507</v>
      </c>
      <c r="F12" s="30" t="s">
        <v>508</v>
      </c>
      <c r="G12" s="30" t="s">
        <v>476</v>
      </c>
      <c r="H12" s="36" t="s">
        <v>174</v>
      </c>
      <c r="I12" s="40" t="s">
        <v>356</v>
      </c>
      <c r="J12" s="33"/>
    </row>
    <row r="13" spans="1:10" ht="249" customHeight="1">
      <c r="A13" s="23" t="s">
        <v>509</v>
      </c>
      <c r="B13" s="29" t="s">
        <v>510</v>
      </c>
      <c r="C13" s="29" t="s">
        <v>511</v>
      </c>
      <c r="D13" s="30" t="s">
        <v>474</v>
      </c>
      <c r="E13" s="29" t="s">
        <v>512</v>
      </c>
      <c r="F13" s="29" t="s">
        <v>513</v>
      </c>
      <c r="G13" s="30" t="s">
        <v>476</v>
      </c>
      <c r="H13" s="36" t="s">
        <v>174</v>
      </c>
      <c r="I13" s="40" t="s">
        <v>356</v>
      </c>
      <c r="J13" s="33"/>
    </row>
    <row r="14" spans="1:10" ht="249" customHeight="1">
      <c r="A14" s="23" t="s">
        <v>514</v>
      </c>
      <c r="B14" s="29" t="s">
        <v>515</v>
      </c>
      <c r="C14" s="29" t="s">
        <v>516</v>
      </c>
      <c r="D14" s="30" t="s">
        <v>474</v>
      </c>
      <c r="E14" s="29" t="s">
        <v>517</v>
      </c>
      <c r="F14" s="29" t="s">
        <v>513</v>
      </c>
      <c r="G14" s="30" t="s">
        <v>476</v>
      </c>
      <c r="H14" s="36" t="s">
        <v>174</v>
      </c>
      <c r="I14" s="40" t="s">
        <v>356</v>
      </c>
      <c r="J14" s="33"/>
    </row>
    <row r="15" spans="1:10" ht="249" customHeight="1">
      <c r="A15" s="23" t="s">
        <v>518</v>
      </c>
      <c r="B15" s="29" t="s">
        <v>519</v>
      </c>
      <c r="C15" s="29" t="s">
        <v>520</v>
      </c>
      <c r="D15" s="30" t="s">
        <v>474</v>
      </c>
      <c r="E15" s="29" t="s">
        <v>521</v>
      </c>
      <c r="F15" s="29" t="s">
        <v>513</v>
      </c>
      <c r="G15" s="30" t="s">
        <v>476</v>
      </c>
      <c r="H15" s="36" t="s">
        <v>174</v>
      </c>
      <c r="I15" s="40" t="s">
        <v>356</v>
      </c>
      <c r="J15" s="33"/>
    </row>
    <row r="16" spans="1:10" ht="249" customHeight="1">
      <c r="A16" s="23" t="s">
        <v>522</v>
      </c>
      <c r="B16" s="29" t="s">
        <v>523</v>
      </c>
      <c r="C16" s="29" t="s">
        <v>524</v>
      </c>
      <c r="D16" s="30" t="s">
        <v>474</v>
      </c>
      <c r="E16" s="29" t="s">
        <v>525</v>
      </c>
      <c r="F16" s="29" t="s">
        <v>513</v>
      </c>
      <c r="G16" s="30" t="s">
        <v>476</v>
      </c>
      <c r="H16" s="36" t="s">
        <v>174</v>
      </c>
      <c r="I16" s="40" t="s">
        <v>356</v>
      </c>
      <c r="J16" s="33"/>
    </row>
    <row r="17" spans="1:10" ht="249" customHeight="1">
      <c r="A17" s="23" t="s">
        <v>526</v>
      </c>
      <c r="B17" s="29" t="s">
        <v>527</v>
      </c>
      <c r="C17" s="29" t="s">
        <v>528</v>
      </c>
      <c r="D17" s="30" t="s">
        <v>474</v>
      </c>
      <c r="E17" s="29" t="s">
        <v>529</v>
      </c>
      <c r="F17" s="30" t="s">
        <v>476</v>
      </c>
      <c r="G17" s="30" t="s">
        <v>476</v>
      </c>
      <c r="H17" s="37" t="s">
        <v>39</v>
      </c>
      <c r="I17" s="40" t="s">
        <v>356</v>
      </c>
      <c r="J17" s="33"/>
    </row>
    <row r="18" spans="1:10" ht="249" customHeight="1">
      <c r="A18" s="23" t="s">
        <v>530</v>
      </c>
      <c r="B18" s="29" t="s">
        <v>531</v>
      </c>
      <c r="C18" s="29" t="s">
        <v>532</v>
      </c>
      <c r="D18" s="30" t="s">
        <v>474</v>
      </c>
      <c r="E18" s="29" t="s">
        <v>533</v>
      </c>
      <c r="F18" s="30" t="s">
        <v>476</v>
      </c>
      <c r="G18" s="30" t="s">
        <v>476</v>
      </c>
      <c r="H18" s="37" t="s">
        <v>39</v>
      </c>
      <c r="I18" s="40" t="s">
        <v>356</v>
      </c>
      <c r="J18" s="33"/>
    </row>
    <row r="19" spans="1:10" ht="249" customHeight="1">
      <c r="A19" s="23" t="s">
        <v>534</v>
      </c>
      <c r="B19" s="29" t="s">
        <v>535</v>
      </c>
      <c r="C19" s="29" t="s">
        <v>536</v>
      </c>
      <c r="D19" s="30" t="s">
        <v>474</v>
      </c>
      <c r="E19" s="29" t="s">
        <v>537</v>
      </c>
      <c r="F19" s="30" t="s">
        <v>476</v>
      </c>
      <c r="G19" s="30" t="s">
        <v>476</v>
      </c>
      <c r="H19" s="37" t="s">
        <v>39</v>
      </c>
      <c r="I19" s="40" t="s">
        <v>356</v>
      </c>
      <c r="J19" s="33"/>
    </row>
    <row r="20" spans="1:10" ht="243" customHeight="1">
      <c r="A20" s="23" t="s">
        <v>538</v>
      </c>
      <c r="B20" s="30" t="s">
        <v>539</v>
      </c>
      <c r="C20" s="30" t="s">
        <v>540</v>
      </c>
      <c r="D20" s="30" t="s">
        <v>474</v>
      </c>
      <c r="E20" s="29" t="s">
        <v>541</v>
      </c>
      <c r="F20" s="30" t="s">
        <v>542</v>
      </c>
      <c r="G20" s="30" t="s">
        <v>476</v>
      </c>
      <c r="H20" s="36" t="s">
        <v>174</v>
      </c>
      <c r="I20" s="40" t="s">
        <v>356</v>
      </c>
      <c r="J20" s="33"/>
    </row>
    <row r="21" spans="1:10" ht="243" customHeight="1">
      <c r="A21" s="23" t="s">
        <v>543</v>
      </c>
      <c r="B21" s="30" t="s">
        <v>544</v>
      </c>
      <c r="C21" s="30" t="s">
        <v>545</v>
      </c>
      <c r="D21" s="30" t="s">
        <v>474</v>
      </c>
      <c r="E21" s="29" t="s">
        <v>546</v>
      </c>
      <c r="F21" s="30" t="s">
        <v>513</v>
      </c>
      <c r="G21" s="30" t="s">
        <v>476</v>
      </c>
      <c r="H21" s="36" t="s">
        <v>174</v>
      </c>
      <c r="I21" s="40" t="s">
        <v>356</v>
      </c>
      <c r="J21" s="33"/>
    </row>
    <row r="22" spans="1:10" ht="235" customHeight="1">
      <c r="A22" s="23" t="s">
        <v>547</v>
      </c>
      <c r="B22" s="30" t="s">
        <v>548</v>
      </c>
      <c r="C22" s="30" t="s">
        <v>549</v>
      </c>
      <c r="D22" s="30" t="s">
        <v>550</v>
      </c>
      <c r="E22" s="29" t="s">
        <v>551</v>
      </c>
      <c r="F22" s="30" t="s">
        <v>552</v>
      </c>
      <c r="G22" s="30" t="s">
        <v>552</v>
      </c>
      <c r="H22" s="31" t="s">
        <v>39</v>
      </c>
      <c r="I22" s="40" t="s">
        <v>325</v>
      </c>
      <c r="J22" s="33"/>
    </row>
    <row r="23" spans="1:10" ht="228.5" customHeight="1">
      <c r="A23" s="23" t="s">
        <v>553</v>
      </c>
      <c r="B23" s="30" t="s">
        <v>554</v>
      </c>
      <c r="C23" s="30" t="s">
        <v>555</v>
      </c>
      <c r="D23" s="30" t="s">
        <v>550</v>
      </c>
      <c r="E23" s="29" t="s">
        <v>556</v>
      </c>
      <c r="F23" s="30" t="s">
        <v>557</v>
      </c>
      <c r="G23" s="30" t="s">
        <v>557</v>
      </c>
      <c r="H23" s="31" t="s">
        <v>39</v>
      </c>
      <c r="I23" s="40" t="s">
        <v>325</v>
      </c>
      <c r="J23" s="25"/>
    </row>
    <row r="24" spans="1:10" ht="224" customHeight="1">
      <c r="A24" s="23" t="s">
        <v>558</v>
      </c>
      <c r="B24" s="29" t="s">
        <v>559</v>
      </c>
      <c r="C24" s="30" t="s">
        <v>560</v>
      </c>
      <c r="D24" s="30" t="s">
        <v>550</v>
      </c>
      <c r="E24" s="29" t="s">
        <v>561</v>
      </c>
      <c r="F24" s="30" t="s">
        <v>562</v>
      </c>
      <c r="G24" s="30" t="s">
        <v>557</v>
      </c>
      <c r="H24" s="36" t="s">
        <v>174</v>
      </c>
      <c r="I24" s="40" t="s">
        <v>356</v>
      </c>
      <c r="J24" s="25"/>
    </row>
    <row r="25" spans="1:10" ht="220" customHeight="1">
      <c r="A25" s="23" t="s">
        <v>563</v>
      </c>
      <c r="B25" s="30" t="s">
        <v>564</v>
      </c>
      <c r="C25" s="30" t="s">
        <v>565</v>
      </c>
      <c r="D25" s="30" t="s">
        <v>550</v>
      </c>
      <c r="E25" s="29" t="s">
        <v>566</v>
      </c>
      <c r="F25" s="30" t="s">
        <v>481</v>
      </c>
      <c r="G25" s="30" t="s">
        <v>557</v>
      </c>
      <c r="H25" s="36" t="s">
        <v>174</v>
      </c>
      <c r="I25" s="40" t="s">
        <v>356</v>
      </c>
      <c r="J25" s="25"/>
    </row>
    <row r="26" spans="1:10" ht="222" customHeight="1">
      <c r="A26" s="23" t="s">
        <v>567</v>
      </c>
      <c r="B26" s="30" t="s">
        <v>568</v>
      </c>
      <c r="C26" s="30" t="s">
        <v>569</v>
      </c>
      <c r="D26" s="30" t="s">
        <v>550</v>
      </c>
      <c r="E26" s="29" t="s">
        <v>570</v>
      </c>
      <c r="F26" s="30" t="s">
        <v>486</v>
      </c>
      <c r="G26" s="30" t="s">
        <v>557</v>
      </c>
      <c r="H26" s="36" t="s">
        <v>174</v>
      </c>
      <c r="I26" s="40" t="s">
        <v>356</v>
      </c>
      <c r="J26" s="25"/>
    </row>
    <row r="27" spans="1:10" ht="234" customHeight="1">
      <c r="A27" s="23" t="s">
        <v>571</v>
      </c>
      <c r="B27" s="30" t="s">
        <v>572</v>
      </c>
      <c r="C27" s="30" t="s">
        <v>573</v>
      </c>
      <c r="D27" s="30" t="s">
        <v>550</v>
      </c>
      <c r="E27" s="29" t="s">
        <v>574</v>
      </c>
      <c r="F27" s="30" t="s">
        <v>476</v>
      </c>
      <c r="G27" s="30" t="s">
        <v>557</v>
      </c>
      <c r="H27" s="35" t="s">
        <v>39</v>
      </c>
      <c r="I27" s="40" t="s">
        <v>356</v>
      </c>
      <c r="J27" s="25"/>
    </row>
    <row r="28" spans="1:10" ht="228.5" customHeight="1">
      <c r="A28" s="23" t="s">
        <v>575</v>
      </c>
      <c r="B28" s="30" t="s">
        <v>576</v>
      </c>
      <c r="C28" s="30" t="s">
        <v>577</v>
      </c>
      <c r="D28" s="30" t="s">
        <v>550</v>
      </c>
      <c r="E28" s="29" t="s">
        <v>578</v>
      </c>
      <c r="F28" s="29" t="s">
        <v>579</v>
      </c>
      <c r="G28" s="30" t="s">
        <v>557</v>
      </c>
      <c r="H28" s="35" t="s">
        <v>39</v>
      </c>
      <c r="I28" s="40" t="s">
        <v>356</v>
      </c>
      <c r="J28" s="33"/>
    </row>
    <row r="29" spans="1:10" ht="219" customHeight="1">
      <c r="A29" s="23" t="s">
        <v>580</v>
      </c>
      <c r="B29" s="30" t="s">
        <v>581</v>
      </c>
      <c r="C29" s="30" t="s">
        <v>582</v>
      </c>
      <c r="D29" s="30" t="s">
        <v>550</v>
      </c>
      <c r="E29" s="29" t="s">
        <v>583</v>
      </c>
      <c r="F29" s="29" t="s">
        <v>584</v>
      </c>
      <c r="G29" s="30" t="s">
        <v>557</v>
      </c>
      <c r="H29" s="35" t="s">
        <v>39</v>
      </c>
      <c r="I29" s="40" t="s">
        <v>356</v>
      </c>
      <c r="J29" s="33"/>
    </row>
    <row r="30" spans="1:10" ht="216.5" customHeight="1">
      <c r="A30" s="23" t="s">
        <v>585</v>
      </c>
      <c r="B30" s="30" t="s">
        <v>586</v>
      </c>
      <c r="C30" s="30" t="s">
        <v>587</v>
      </c>
      <c r="D30" s="30" t="s">
        <v>550</v>
      </c>
      <c r="E30" s="29" t="s">
        <v>588</v>
      </c>
      <c r="F30" s="30" t="s">
        <v>503</v>
      </c>
      <c r="G30" s="30" t="s">
        <v>557</v>
      </c>
      <c r="H30" s="36" t="s">
        <v>174</v>
      </c>
      <c r="I30" s="40" t="s">
        <v>356</v>
      </c>
      <c r="J30" s="33"/>
    </row>
    <row r="31" spans="1:10" ht="227" customHeight="1">
      <c r="A31" s="23" t="s">
        <v>589</v>
      </c>
      <c r="B31" s="30" t="s">
        <v>590</v>
      </c>
      <c r="C31" s="30" t="s">
        <v>591</v>
      </c>
      <c r="D31" s="30" t="s">
        <v>550</v>
      </c>
      <c r="E31" s="29" t="s">
        <v>592</v>
      </c>
      <c r="F31" s="30" t="s">
        <v>508</v>
      </c>
      <c r="G31" s="30" t="s">
        <v>557</v>
      </c>
      <c r="H31" s="36" t="s">
        <v>174</v>
      </c>
      <c r="I31" s="40" t="s">
        <v>356</v>
      </c>
      <c r="J31" s="25"/>
    </row>
    <row r="32" spans="1:10" ht="302" customHeight="1">
      <c r="A32" s="23" t="s">
        <v>593</v>
      </c>
      <c r="B32" s="29" t="s">
        <v>594</v>
      </c>
      <c r="C32" s="29" t="s">
        <v>595</v>
      </c>
      <c r="D32" s="30" t="s">
        <v>550</v>
      </c>
      <c r="E32" s="29" t="s">
        <v>596</v>
      </c>
      <c r="F32" s="30" t="s">
        <v>513</v>
      </c>
      <c r="G32" s="30" t="s">
        <v>557</v>
      </c>
      <c r="H32" s="36" t="s">
        <v>174</v>
      </c>
      <c r="I32" s="40" t="s">
        <v>356</v>
      </c>
      <c r="J32" s="33"/>
    </row>
    <row r="33" spans="1:10" ht="249" customHeight="1">
      <c r="A33" s="23" t="s">
        <v>597</v>
      </c>
      <c r="B33" s="29" t="s">
        <v>598</v>
      </c>
      <c r="C33" s="29" t="s">
        <v>599</v>
      </c>
      <c r="D33" s="30" t="s">
        <v>550</v>
      </c>
      <c r="E33" s="29" t="s">
        <v>600</v>
      </c>
      <c r="F33" s="29" t="s">
        <v>601</v>
      </c>
      <c r="G33" s="29" t="s">
        <v>602</v>
      </c>
      <c r="H33" s="37" t="s">
        <v>39</v>
      </c>
      <c r="I33" s="40" t="s">
        <v>356</v>
      </c>
      <c r="J33" s="33"/>
    </row>
    <row r="34" spans="1:10" ht="249" customHeight="1">
      <c r="A34" s="23" t="s">
        <v>603</v>
      </c>
      <c r="B34" s="29" t="s">
        <v>604</v>
      </c>
      <c r="C34" s="29" t="s">
        <v>605</v>
      </c>
      <c r="D34" s="30" t="s">
        <v>550</v>
      </c>
      <c r="E34" s="29" t="s">
        <v>517</v>
      </c>
      <c r="F34" s="29" t="s">
        <v>601</v>
      </c>
      <c r="G34" s="29" t="s">
        <v>602</v>
      </c>
      <c r="H34" s="37" t="s">
        <v>39</v>
      </c>
      <c r="I34" s="40" t="s">
        <v>356</v>
      </c>
      <c r="J34" s="33"/>
    </row>
    <row r="35" spans="1:10" ht="249" customHeight="1">
      <c r="A35" s="23" t="s">
        <v>606</v>
      </c>
      <c r="B35" s="29" t="s">
        <v>607</v>
      </c>
      <c r="C35" s="29" t="s">
        <v>608</v>
      </c>
      <c r="D35" s="30" t="s">
        <v>550</v>
      </c>
      <c r="E35" s="29" t="s">
        <v>609</v>
      </c>
      <c r="F35" s="29" t="s">
        <v>601</v>
      </c>
      <c r="G35" s="29" t="s">
        <v>602</v>
      </c>
      <c r="H35" s="37" t="s">
        <v>39</v>
      </c>
      <c r="I35" s="40" t="s">
        <v>356</v>
      </c>
      <c r="J35" s="33"/>
    </row>
    <row r="36" spans="1:10" ht="249" customHeight="1">
      <c r="A36" s="23" t="s">
        <v>610</v>
      </c>
      <c r="B36" s="29" t="s">
        <v>611</v>
      </c>
      <c r="C36" s="29" t="s">
        <v>524</v>
      </c>
      <c r="D36" s="30" t="s">
        <v>550</v>
      </c>
      <c r="E36" s="29" t="s">
        <v>612</v>
      </c>
      <c r="F36" s="29" t="s">
        <v>601</v>
      </c>
      <c r="G36" s="29" t="s">
        <v>602</v>
      </c>
      <c r="H36" s="37" t="s">
        <v>39</v>
      </c>
      <c r="I36" s="40" t="s">
        <v>356</v>
      </c>
      <c r="J36" s="33"/>
    </row>
    <row r="37" spans="1:10" ht="249" customHeight="1">
      <c r="A37" s="23" t="s">
        <v>613</v>
      </c>
      <c r="B37" s="29" t="s">
        <v>614</v>
      </c>
      <c r="C37" s="29" t="s">
        <v>528</v>
      </c>
      <c r="D37" s="30" t="s">
        <v>550</v>
      </c>
      <c r="E37" s="29" t="s">
        <v>615</v>
      </c>
      <c r="F37" s="29" t="s">
        <v>601</v>
      </c>
      <c r="G37" s="30" t="s">
        <v>476</v>
      </c>
      <c r="H37" s="37" t="s">
        <v>39</v>
      </c>
      <c r="I37" s="40" t="s">
        <v>356</v>
      </c>
      <c r="J37" s="33"/>
    </row>
    <row r="38" spans="1:10" ht="249" customHeight="1">
      <c r="A38" s="23" t="s">
        <v>616</v>
      </c>
      <c r="B38" s="29" t="s">
        <v>617</v>
      </c>
      <c r="C38" s="29" t="s">
        <v>618</v>
      </c>
      <c r="D38" s="30" t="s">
        <v>550</v>
      </c>
      <c r="E38" s="29" t="s">
        <v>619</v>
      </c>
      <c r="F38" s="29" t="s">
        <v>601</v>
      </c>
      <c r="G38" s="30" t="s">
        <v>476</v>
      </c>
      <c r="H38" s="37" t="s">
        <v>39</v>
      </c>
      <c r="I38" s="40" t="s">
        <v>356</v>
      </c>
      <c r="J38" s="33"/>
    </row>
    <row r="39" spans="1:10" ht="249" customHeight="1">
      <c r="A39" s="23" t="s">
        <v>620</v>
      </c>
      <c r="B39" s="29" t="s">
        <v>621</v>
      </c>
      <c r="C39" s="29" t="s">
        <v>622</v>
      </c>
      <c r="D39" s="30" t="s">
        <v>550</v>
      </c>
      <c r="E39" s="29" t="s">
        <v>623</v>
      </c>
      <c r="F39" s="29" t="s">
        <v>601</v>
      </c>
      <c r="G39" s="30" t="s">
        <v>476</v>
      </c>
      <c r="H39" s="37" t="s">
        <v>39</v>
      </c>
      <c r="I39" s="40" t="s">
        <v>356</v>
      </c>
      <c r="J39" s="33"/>
    </row>
    <row r="40" spans="1:10" ht="106" customHeight="1">
      <c r="A40" s="23" t="s">
        <v>624</v>
      </c>
      <c r="B40" s="30" t="s">
        <v>625</v>
      </c>
      <c r="C40" s="30" t="s">
        <v>626</v>
      </c>
      <c r="D40" s="30" t="s">
        <v>627</v>
      </c>
      <c r="E40" s="29" t="s">
        <v>628</v>
      </c>
      <c r="F40" s="30" t="s">
        <v>629</v>
      </c>
      <c r="G40" s="30" t="s">
        <v>629</v>
      </c>
      <c r="H40" s="37" t="s">
        <v>39</v>
      </c>
      <c r="I40" s="41" t="s">
        <v>325</v>
      </c>
      <c r="J40" s="33"/>
    </row>
    <row r="41" spans="1:10" ht="106" customHeight="1">
      <c r="A41" s="23" t="s">
        <v>630</v>
      </c>
      <c r="B41" s="29" t="s">
        <v>631</v>
      </c>
      <c r="C41" s="29" t="s">
        <v>632</v>
      </c>
      <c r="D41" s="30" t="s">
        <v>627</v>
      </c>
      <c r="E41" s="29" t="s">
        <v>633</v>
      </c>
      <c r="F41" s="29" t="s">
        <v>634</v>
      </c>
      <c r="G41" s="29" t="s">
        <v>634</v>
      </c>
      <c r="H41" s="37" t="s">
        <v>39</v>
      </c>
      <c r="I41" s="41" t="s">
        <v>325</v>
      </c>
      <c r="J41" s="33"/>
    </row>
    <row r="42" spans="1:10" ht="250" customHeight="1">
      <c r="A42" s="23" t="s">
        <v>635</v>
      </c>
      <c r="B42" s="29" t="s">
        <v>636</v>
      </c>
      <c r="C42" s="29" t="s">
        <v>637</v>
      </c>
      <c r="D42" s="29" t="s">
        <v>638</v>
      </c>
      <c r="E42" s="29" t="s">
        <v>639</v>
      </c>
      <c r="F42" s="29" t="s">
        <v>640</v>
      </c>
      <c r="G42" s="29" t="s">
        <v>640</v>
      </c>
      <c r="H42" s="37" t="s">
        <v>39</v>
      </c>
      <c r="I42" s="41" t="s">
        <v>325</v>
      </c>
      <c r="J42" s="42"/>
    </row>
    <row r="43" spans="1:10" ht="247.5">
      <c r="A43" s="23" t="s">
        <v>641</v>
      </c>
      <c r="B43" s="29" t="s">
        <v>642</v>
      </c>
      <c r="C43" s="29" t="s">
        <v>643</v>
      </c>
      <c r="D43" s="30" t="s">
        <v>474</v>
      </c>
      <c r="E43" s="29" t="s">
        <v>644</v>
      </c>
      <c r="F43" s="29" t="s">
        <v>645</v>
      </c>
      <c r="G43" s="29" t="s">
        <v>645</v>
      </c>
      <c r="H43" s="37" t="s">
        <v>39</v>
      </c>
      <c r="I43" s="41" t="s">
        <v>325</v>
      </c>
      <c r="J43" s="42"/>
    </row>
    <row r="44" spans="1:10" ht="116.5" customHeight="1">
      <c r="A44" s="23" t="s">
        <v>646</v>
      </c>
      <c r="B44" s="29" t="s">
        <v>647</v>
      </c>
      <c r="C44" s="29" t="s">
        <v>648</v>
      </c>
      <c r="D44" s="29" t="s">
        <v>649</v>
      </c>
      <c r="E44" s="29" t="s">
        <v>650</v>
      </c>
      <c r="F44" s="29" t="s">
        <v>651</v>
      </c>
      <c r="G44" s="29" t="s">
        <v>651</v>
      </c>
      <c r="H44" s="37" t="s">
        <v>39</v>
      </c>
      <c r="I44" s="41" t="s">
        <v>325</v>
      </c>
      <c r="J44" s="42"/>
    </row>
  </sheetData>
  <hyperlinks>
    <hyperlink ref="A1" location="'Test report'!A1" display="Back to TestReport" xr:uid="{00000000-0004-0000-0800-000000000000}"/>
    <hyperlink ref="B1" location="BugList!A1" display="To Buglist" xr:uid="{00000000-0004-0000-0800-000001000000}"/>
  </hyperlink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Chung</vt:lpstr>
      <vt:lpstr>DangNhap</vt:lpstr>
      <vt:lpstr>DangKy</vt:lpstr>
      <vt:lpstr>Quên mật khẩu</vt:lpstr>
      <vt:lpstr>Liên hệ với cửa hàng</vt:lpstr>
      <vt:lpstr>TimKiemSanPham</vt:lpstr>
      <vt:lpstr>Giỏ hàng</vt:lpstr>
      <vt:lpstr>Xem thông tin chi tiết sản phẩm</vt:lpstr>
      <vt:lpstr>Thông tin cá nhân</vt:lpstr>
      <vt:lpstr>Đặt hàng</vt:lpstr>
      <vt:lpstr>DanhGia_DatCauHoi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Lenovo</cp:lastModifiedBy>
  <dcterms:created xsi:type="dcterms:W3CDTF">2024-12-12T06:08:00Z</dcterms:created>
  <dcterms:modified xsi:type="dcterms:W3CDTF">2025-01-14T03:58:17Z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24A842CA1D9B477A8D99CD51D0F05B73_13</vt:lpwstr>
  </property>
  <property fmtid="{D5CDD505-2E9C-101B-9397-08002B2CF9AE}" pid="3" name="KSOProductBuildVer">
    <vt:lpwstr>1033-12.2.0.19307</vt:lpwstr>
  </property>
</Properties>
</file>