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5"/>
  </bookViews>
  <sheets>
    <sheet name="Đăng nhập" sheetId="1" r:id="rId1"/>
    <sheet name="Đăng ký" sheetId="4" r:id="rId2"/>
    <sheet name="Tìm kiếm" sheetId="5" r:id="rId3"/>
    <sheet name="Quên mật khẩu" sheetId="6" r:id="rId4"/>
    <sheet name="Giỏ hàng" sheetId="7" r:id="rId5"/>
    <sheet name="thông tin chi tiết sản phẩm" sheetId="8" r:id="rId6"/>
    <sheet name="Sheet2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<sst xmlns="http://schemas.openxmlformats.org/spreadsheetml/2006/main" count="260" uniqueCount="104">
  <si>
    <t>Back to TestReport</t>
  </si>
  <si>
    <t>To Buglist</t>
  </si>
  <si>
    <t>Module Code</t>
  </si>
  <si>
    <t>WithDraw</t>
  </si>
  <si>
    <t>Tester</t>
  </si>
  <si>
    <t>Trần Thị Huế</t>
  </si>
  <si>
    <t>Mã</t>
  </si>
  <si>
    <t>Tên Test Case</t>
  </si>
  <si>
    <t>Mục đích</t>
  </si>
  <si>
    <t>Điều kiện trước</t>
  </si>
  <si>
    <t>Các bước thực hiện</t>
  </si>
  <si>
    <t>Kết quả mong muốn</t>
  </si>
  <si>
    <t>Kết quả thực tế</t>
  </si>
  <si>
    <t>Status</t>
  </si>
  <si>
    <t>Test Date</t>
  </si>
  <si>
    <t>Note</t>
  </si>
  <si>
    <t>TC001</t>
  </si>
  <si>
    <t>Load Test Đăng Nhập</t>
  </si>
  <si>
    <t>Kiểm tra khả năng xử lý đăng nhập với 100 user đồng thời.</t>
  </si>
  <si>
    <t>Có sẵn tài khoản đăng nhập cho 100 user.</t>
  </si>
  <si>
    <t>1. Cấu hình JMeter với Thread Group gồm 100 user.</t>
  </si>
  <si>
    <t>Tất cả user đăng nhập thành công, thời gian xử lý không quá 3 giây, lỗi &lt; 1%.</t>
  </si>
  <si>
    <t>Pass</t>
  </si>
  <si>
    <t>2. Gửi HTTP POST request với tài khoản hợp lệ.</t>
  </si>
  <si>
    <t>3. Ghi nhận kết quả.</t>
  </si>
  <si>
    <t>TC002</t>
  </si>
  <si>
    <t>Stress Test Đăng Nhập</t>
  </si>
  <si>
    <t>Kiểm tra hệ thống khi có 100 user cố gắng đăng nhập cùng lúc.</t>
  </si>
  <si>
    <t>1. Cấu hình Thread Group với 100 user.</t>
  </si>
  <si>
    <t>Hệ thống không bị crash, thời gian trung bình không quá 3 giây, tỷ lệ lỗi &lt; 5%.</t>
  </si>
  <si>
    <t>2. Gửi nhiều HTTP POST request với thông tin hợp lệ.</t>
  </si>
  <si>
    <t>3. Ghi nhận số lượng thành công/thất bại.</t>
  </si>
  <si>
    <t>TC003</t>
  </si>
  <si>
    <t>Kiểm tra thời gian tải trang</t>
  </si>
  <si>
    <t>Đo thời gian tải trang</t>
  </si>
  <si>
    <t>1. Cài đặt JMeter trên máy tính.
2. Cấu hình kế hoạch kiểm thử (Test Plan) trên JMeter.
3. Có đường dẫn URL cần kiểm tra.</t>
  </si>
  <si>
    <t>1. Mở JMeter và tạo một Test Plan mới.
2. Thêm một HTTP Request và cấu hình URL của trang cần kiểm tra.
3. Thêm Listener (View Results in Table/Graph).
4. Chạy kiểm thử và ghi nhận kết quả.</t>
  </si>
  <si>
    <t>Thời gian tải trang dưới 3 giây</t>
  </si>
  <si>
    <t>TC004</t>
  </si>
  <si>
    <t>Test hiệu suất với 10 user</t>
  </si>
  <si>
    <t>Đánh giá thời gian phản hồi với 10 user đồng thời</t>
  </si>
  <si>
    <t>Có sẵn tài khoản đăng nhập cho 10 user.</t>
  </si>
  <si>
    <r>
      <t xml:space="preserve">1. Cấu hình </t>
    </r>
    <r>
      <rPr>
        <b/>
        <sz val="13"/>
        <color theme="1"/>
        <rFont val="Times New Roman"/>
        <charset val="134"/>
      </rPr>
      <t>Thread Group</t>
    </r>
    <r>
      <rPr>
        <sz val="13"/>
        <color theme="1"/>
        <rFont val="Times New Roman"/>
        <charset val="134"/>
      </rPr>
      <t xml:space="preserve"> với 10 user.</t>
    </r>
  </si>
  <si>
    <t>Thời gian phản hồi trung bình dưới 2s.</t>
  </si>
  <si>
    <t>Thời gian phản hồi trung bình dưới 2s</t>
  </si>
  <si>
    <t>2. Cấu hình HTTP Request với dữ liệu login hợp lệ.</t>
  </si>
  <si>
    <t>3. Chạy test và đo thời gian phản hồi.</t>
  </si>
  <si>
    <t>TC005</t>
  </si>
  <si>
    <t>Test hiệu suất với 1000 user</t>
  </si>
  <si>
    <t>Đánh giá thời gian phản hồi với 1000 user đồng thời</t>
  </si>
  <si>
    <t>Có sẵn tài khoản đăng nhập cho 1000 user.</t>
  </si>
  <si>
    <t>Thời gian phản hồi trung bình dưới 10s.</t>
  </si>
  <si>
    <t>Thời gian phản hồi trung trên 10s, tỷ lệ lỗi &gt; 1%.</t>
  </si>
  <si>
    <t>Fail</t>
  </si>
  <si>
    <t>Load Test Đăng Ký</t>
  </si>
  <si>
    <t>Kiểm tra khả năng xử lý đăng ký với 100 user đồng thời.</t>
  </si>
  <si>
    <t>Có sẵn tài khoản đăng ký cho 100 user.</t>
  </si>
  <si>
    <t>Tất cả user đăng ký thành công, thời gian xử lý không quá 3 giây, lỗi &lt; 1%.</t>
  </si>
  <si>
    <t>Stress Test Đăng Ký</t>
  </si>
  <si>
    <t>Kiểm tra hệ thống khi có 100 user cố gắng đăng ký cùng lúc.</t>
  </si>
  <si>
    <t>Có sẵn tài khoản đăng ký cho 10 user.</t>
  </si>
  <si>
    <t>2. Cấu hình HTTP Request với dữ liệu hợp lệ.</t>
  </si>
  <si>
    <t>Có sẵn tài khoản đăng ký cho 1000 user.</t>
  </si>
  <si>
    <t>Thời gian phản hồi trung bình dưới 10s, tỷ lệ lỗi &lt; 1%.</t>
  </si>
  <si>
    <t>Thời gian phản hồi trung bình trên 10s, tỷ lệ lỗi &lt; 1%.</t>
  </si>
  <si>
    <t>Test thời gian phản hồi với nhiều user đồng thời</t>
  </si>
  <si>
    <t>Đánh giá thời gian phản hồi khi có nhiều người dùng đồng thời</t>
  </si>
  <si>
    <t>Dữ liệu hệ thống đủ lớn để hỗ trợ 100 người dùng truy vấn đồng thời</t>
  </si>
  <si>
    <t>Tất cả yêu cầu được xử lý trong thời gian phản hồi &lt; 2s.</t>
  </si>
  <si>
    <t xml:space="preserve">2. Gửi từ khóa vào HTTP POST request </t>
  </si>
  <si>
    <t>Test thời gian phản hồi với từ khóa ngắn</t>
  </si>
  <si>
    <t>Đánh giá thời gian phản hồi khi nhập từ khóa ngắn</t>
  </si>
  <si>
    <t>Hệ thống đã có dữ liệu liên quan đến từ khóa "A"</t>
  </si>
  <si>
    <r>
      <t xml:space="preserve">1. Cấu hình </t>
    </r>
    <r>
      <rPr>
        <b/>
        <sz val="13"/>
        <color theme="1"/>
        <rFont val="Times New Roman"/>
        <charset val="134"/>
      </rPr>
      <t>HTTP Request</t>
    </r>
    <r>
      <rPr>
        <sz val="13"/>
        <color theme="1"/>
        <rFont val="Times New Roman"/>
        <charset val="134"/>
      </rPr>
      <t xml:space="preserve"> gửi GET request với endpoint tìm kiếm.</t>
    </r>
  </si>
  <si>
    <t>Thời gian phản hồi dưới 500ms.</t>
  </si>
  <si>
    <t>2. Gửi từ khóa: "A".</t>
  </si>
  <si>
    <r>
      <t xml:space="preserve">3. Theo dõi thời gian phản hồi qua </t>
    </r>
    <r>
      <rPr>
        <b/>
        <sz val="13"/>
        <color theme="1"/>
        <rFont val="Times New Roman"/>
        <charset val="134"/>
      </rPr>
      <t>Summary Report</t>
    </r>
    <r>
      <rPr>
        <sz val="13"/>
        <color theme="1"/>
        <rFont val="Times New Roman"/>
        <charset val="134"/>
      </rPr>
      <t>.</t>
    </r>
  </si>
  <si>
    <t>Test thời gian phản hồi với từ khóa dài</t>
  </si>
  <si>
    <t>Đánh giá thời gian phản hồi khi nhập từ khóa dài</t>
  </si>
  <si>
    <t>Hệ thống đã có dữ liệu liên quan đến từ khóa "abcdefg123456789"</t>
  </si>
  <si>
    <t>2. Gửi từ khóa: "abcdefg123456789".</t>
  </si>
  <si>
    <r>
      <t xml:space="preserve">3. Theo dõi thời gian phản hồi qua </t>
    </r>
    <r>
      <rPr>
        <b/>
        <sz val="13"/>
        <color theme="1"/>
        <rFont val="Times New Roman"/>
        <charset val="134"/>
      </rPr>
      <t>View Results Tree</t>
    </r>
    <r>
      <rPr>
        <sz val="13"/>
        <color theme="1"/>
        <rFont val="Times New Roman"/>
        <charset val="134"/>
      </rPr>
      <t>.</t>
    </r>
  </si>
  <si>
    <t>Test thời gian phản hồi khi yêu cầu phục hồi mật khẩu đồng thời</t>
  </si>
  <si>
    <t>Đánh giá thời gian phản hồi khi nhiều người dùng yêu cầu phục hồi mật khẩu</t>
  </si>
  <si>
    <t>Dữ liệu hệ thống sẵn sàng hỗ trợ 100 user thực hiện đồng thời</t>
  </si>
  <si>
    <t>Thời gian xử lý &lt; 2 giây với tỷ lệ lỗi &lt; 1%.</t>
  </si>
  <si>
    <t>2. Tạo HTTP POST request gửi email hợp lệ yêu cầu phục hồi mật khẩu.</t>
  </si>
  <si>
    <t>3. Theo dõi thời gian phản hồi qua Summary Report.</t>
  </si>
  <si>
    <t>Test thời gian phản hồi khi gửi email phục hồi mật khẩu</t>
  </si>
  <si>
    <t>Đánh giá thời gian xử lý khi gửi email phục hồi mật khẩu</t>
  </si>
  <si>
    <t>Người dùng nhập email hợp lệ</t>
  </si>
  <si>
    <t>1. Gửi HTTP POST request với email hợp lệ.</t>
  </si>
  <si>
    <t>2. Ghi nhận thời gian phản hồi qua View Results Tree.</t>
  </si>
  <si>
    <t>3. Kiểm tra xem email phục hồi có được gửi đúng không.</t>
  </si>
  <si>
    <t>Test thời gian tải trang giỏ hàng trống</t>
  </si>
  <si>
    <t>Đánh giá thời gian tải trang giỏ hàng khi không có sản phẩm</t>
  </si>
  <si>
    <t>Hệ thống không có sản phẩm nào trong giỏ hàng của user</t>
  </si>
  <si>
    <t>1. Gửi HTTP GET request đến endpoint trang giỏ hàng</t>
  </si>
  <si>
    <t>2. Theo dõi thời gian phản hồi qua JMeter (Summary Report).</t>
  </si>
  <si>
    <t>Test thời gian tải trang chi tiết sản phẩm</t>
  </si>
  <si>
    <t>Đánh giá thời gian phản hồi khi xem chi tiết sản phẩm</t>
  </si>
  <si>
    <t>Hệ thống có sẵn dữ liệu sản phẩm</t>
  </si>
  <si>
    <t>1. Gửi HTTP GET request đến endpoint /products/do-choi-tri-tue-rubik-3d-bien-hinh</t>
  </si>
  <si>
    <t>Thời gian xử lý &gt; 2 giây.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</si>
</sst>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b/>
      <u/>
      <sz val="13"/>
      <color indexed="12"/>
      <name val="Times New Roman"/>
      <charset val="134"/>
    </font>
    <font>
      <sz val="13"/>
      <name val="Times New Roman"/>
      <charset val="134"/>
    </font>
    <font>
      <b/>
      <sz val="13"/>
      <name val="Times New Roman"/>
      <charset val="134"/>
    </font>
    <font>
      <b/>
      <sz val="13"/>
      <color theme="1"/>
      <name val="Times New Roman"/>
      <charset val="134"/>
    </font>
    <font>
      <sz val="13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name val="ＭＳ Ｐゴシック"/>
      <charset val="128"/>
    </font>
  </fonts>
  <fills count="37">
    <fill>
      <patternFill patternType="none"/>
    </fill>
    <fill>
      <patternFill patternType="gray125"/>
    </fill>
    <fill>
      <patternFill patternType="solid">
        <fgColor theme="0" tint="-0.0499893185216834"/>
        <bgColor indexed="55"/>
      </patternFill>
    </fill>
    <fill>
      <patternFill patternType="solid">
        <fgColor theme="0"/>
        <bgColor indexed="55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8" applyNumberFormat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16" fillId="9" borderId="8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5" fillId="0" borderId="0"/>
  </cellStyleXfs>
  <cellXfs count="23">
    <xf numFmtId="0" fontId="0" fillId="0" borderId="0" xfId="0">
      <alignment vertical="center"/>
    </xf>
    <xf numFmtId="0" fontId="1" fillId="2" borderId="1" xfId="6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0" borderId="0" xfId="0" applyFont="1" applyFill="1" applyAlignment="1"/>
    <xf numFmtId="0" fontId="2" fillId="0" borderId="0" xfId="0" applyFont="1" applyFill="1" applyAlignment="1">
      <alignment horizontal="center" vertical="center"/>
    </xf>
    <xf numFmtId="0" fontId="3" fillId="2" borderId="1" xfId="49" applyFont="1" applyFill="1" applyBorder="1" applyAlignment="1">
      <alignment horizontal="left" vertical="top" wrapText="1"/>
    </xf>
    <xf numFmtId="0" fontId="2" fillId="2" borderId="1" xfId="49" applyFont="1" applyFill="1" applyBorder="1" applyAlignment="1">
      <alignment horizontal="left" vertical="top" wrapText="1"/>
    </xf>
    <xf numFmtId="2" fontId="2" fillId="2" borderId="1" xfId="0" applyNumberFormat="1" applyFont="1" applyFill="1" applyBorder="1" applyAlignment="1">
      <alignment vertical="top" wrapText="1"/>
    </xf>
    <xf numFmtId="2" fontId="2" fillId="3" borderId="1" xfId="0" applyNumberFormat="1" applyFont="1" applyFill="1" applyBorder="1" applyAlignment="1">
      <alignment vertical="top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" xfId="0" applyFont="1" applyBorder="1">
      <alignment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_Sheet1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9.png"/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171450</xdr:colOff>
      <xdr:row>11</xdr:row>
      <xdr:rowOff>164465</xdr:rowOff>
    </xdr:from>
    <xdr:to>
      <xdr:col>9</xdr:col>
      <xdr:colOff>2051050</xdr:colOff>
      <xdr:row>13</xdr:row>
      <xdr:rowOff>662305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613505" y="6229985"/>
          <a:ext cx="1879600" cy="1137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116205</xdr:colOff>
      <xdr:row>4</xdr:row>
      <xdr:rowOff>88900</xdr:rowOff>
    </xdr:from>
    <xdr:to>
      <xdr:col>9</xdr:col>
      <xdr:colOff>2366645</xdr:colOff>
      <xdr:row>6</xdr:row>
      <xdr:rowOff>162560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558260" y="1788160"/>
          <a:ext cx="2250440" cy="1381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116205</xdr:colOff>
      <xdr:row>7</xdr:row>
      <xdr:rowOff>181610</xdr:rowOff>
    </xdr:from>
    <xdr:to>
      <xdr:col>9</xdr:col>
      <xdr:colOff>1543050</xdr:colOff>
      <xdr:row>9</xdr:row>
      <xdr:rowOff>394970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558260" y="3468370"/>
          <a:ext cx="1426845" cy="1036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2031365</xdr:colOff>
      <xdr:row>14</xdr:row>
      <xdr:rowOff>153670</xdr:rowOff>
    </xdr:from>
    <xdr:to>
      <xdr:col>9</xdr:col>
      <xdr:colOff>3763645</xdr:colOff>
      <xdr:row>16</xdr:row>
      <xdr:rowOff>75565</xdr:rowOff>
    </xdr:to>
    <xdr:pic>
      <xdr:nvPicPr>
        <xdr:cNvPr id="6" name="Picture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8473420" y="7722870"/>
          <a:ext cx="1732280" cy="10598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106045</xdr:colOff>
      <xdr:row>14</xdr:row>
      <xdr:rowOff>132080</xdr:rowOff>
    </xdr:from>
    <xdr:to>
      <xdr:col>9</xdr:col>
      <xdr:colOff>1796415</xdr:colOff>
      <xdr:row>16</xdr:row>
      <xdr:rowOff>55245</xdr:rowOff>
    </xdr:to>
    <xdr:pic>
      <xdr:nvPicPr>
        <xdr:cNvPr id="7" name="Picture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6548100" y="7701280"/>
          <a:ext cx="1690370" cy="10610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911225</xdr:colOff>
      <xdr:row>4</xdr:row>
      <xdr:rowOff>78740</xdr:rowOff>
    </xdr:from>
    <xdr:to>
      <xdr:col>9</xdr:col>
      <xdr:colOff>3095625</xdr:colOff>
      <xdr:row>6</xdr:row>
      <xdr:rowOff>146050</xdr:rowOff>
    </xdr:to>
    <xdr:pic>
      <xdr:nvPicPr>
        <xdr:cNvPr id="7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353280" y="1778000"/>
          <a:ext cx="2184400" cy="1375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954405</xdr:colOff>
      <xdr:row>7</xdr:row>
      <xdr:rowOff>158750</xdr:rowOff>
    </xdr:from>
    <xdr:to>
      <xdr:col>9</xdr:col>
      <xdr:colOff>3061335</xdr:colOff>
      <xdr:row>9</xdr:row>
      <xdr:rowOff>419100</xdr:rowOff>
    </xdr:to>
    <xdr:pic>
      <xdr:nvPicPr>
        <xdr:cNvPr id="8" name="Picture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396460" y="3445510"/>
          <a:ext cx="2106930" cy="1083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40005</xdr:colOff>
      <xdr:row>14</xdr:row>
      <xdr:rowOff>144145</xdr:rowOff>
    </xdr:from>
    <xdr:to>
      <xdr:col>9</xdr:col>
      <xdr:colOff>1781810</xdr:colOff>
      <xdr:row>16</xdr:row>
      <xdr:rowOff>38735</xdr:rowOff>
    </xdr:to>
    <xdr:pic>
      <xdr:nvPicPr>
        <xdr:cNvPr id="9" name="Picture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482060" y="7713345"/>
          <a:ext cx="1741805" cy="1032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2141220</xdr:colOff>
      <xdr:row>14</xdr:row>
      <xdr:rowOff>163830</xdr:rowOff>
    </xdr:from>
    <xdr:to>
      <xdr:col>9</xdr:col>
      <xdr:colOff>3731260</xdr:colOff>
      <xdr:row>16</xdr:row>
      <xdr:rowOff>15240</xdr:rowOff>
    </xdr:to>
    <xdr:pic>
      <xdr:nvPicPr>
        <xdr:cNvPr id="10" name="Picture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8583275" y="7733030"/>
          <a:ext cx="1590040" cy="9893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225425</xdr:colOff>
      <xdr:row>4</xdr:row>
      <xdr:rowOff>89535</xdr:rowOff>
    </xdr:from>
    <xdr:to>
      <xdr:col>9</xdr:col>
      <xdr:colOff>1459865</xdr:colOff>
      <xdr:row>5</xdr:row>
      <xdr:rowOff>606425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667480" y="1788795"/>
          <a:ext cx="1234440" cy="12534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zoomScale="70" zoomScaleNormal="70" topLeftCell="A7" workbookViewId="0">
      <selection activeCell="G15" sqref="G15:G17"/>
    </sheetView>
  </sheetViews>
  <sheetFormatPr defaultColWidth="8.88888888888889" defaultRowHeight="14.4"/>
  <cols>
    <col min="1" max="1" width="20" customWidth="1"/>
    <col min="2" max="2" width="27.5555555555556" customWidth="1"/>
    <col min="3" max="3" width="21.8888888888889" customWidth="1"/>
    <col min="4" max="4" width="32.1111111111111" customWidth="1"/>
    <col min="5" max="5" width="42.6388888888889" customWidth="1"/>
    <col min="6" max="6" width="27" customWidth="1"/>
    <col min="7" max="7" width="23.1111111111111" customWidth="1"/>
    <col min="8" max="8" width="17.5555555555556" customWidth="1"/>
    <col min="9" max="9" width="27.8888888888889" customWidth="1"/>
    <col min="10" max="10" width="55.8703703703704" customWidth="1"/>
  </cols>
  <sheetData>
    <row r="1" ht="42" customHeight="1" spans="1:9">
      <c r="A1" s="1" t="s">
        <v>0</v>
      </c>
      <c r="B1" s="1" t="s">
        <v>1</v>
      </c>
      <c r="C1" s="2" t="e">
        <f>"Pass: "&amp;COUNTIF(#REF!,"Pass")</f>
        <v>#REF!</v>
      </c>
      <c r="D1" s="3" t="e">
        <f>"Untested: "&amp;COUNTIF(#REF!,"Untest")</f>
        <v>#REF!</v>
      </c>
      <c r="E1" s="4"/>
      <c r="F1" s="5"/>
      <c r="G1" s="5"/>
      <c r="H1" s="6"/>
      <c r="I1" s="5"/>
    </row>
    <row r="2" ht="16.8" spans="1:9">
      <c r="A2" s="7" t="s">
        <v>2</v>
      </c>
      <c r="B2" s="8" t="s">
        <v>3</v>
      </c>
      <c r="C2" s="2" t="e">
        <f>"Fail: "&amp;COUNTIF(#REF!,"Fail")</f>
        <v>#REF!</v>
      </c>
      <c r="D2" s="3" t="e">
        <f>"N/A: "&amp;COUNTIF(#REF!,"N/A")</f>
        <v>#REF!</v>
      </c>
      <c r="E2" s="4"/>
      <c r="F2" s="5"/>
      <c r="G2" s="5"/>
      <c r="H2" s="6"/>
      <c r="I2" s="5"/>
    </row>
    <row r="3" ht="37" customHeight="1" spans="1:9">
      <c r="A3" s="7" t="s">
        <v>4</v>
      </c>
      <c r="B3" s="7" t="s">
        <v>5</v>
      </c>
      <c r="C3" s="2" t="e">
        <f>"Percent Complete: "&amp;ROUND((COUNTIF(#REF!,"Pass")*100)/((COUNTA($A$5:$A$965)*5)-COUNTIF(#REF!,"N/A")),2)&amp;"%"</f>
        <v>#REF!</v>
      </c>
      <c r="D3" s="9" t="str">
        <f>"Number of cases: "&amp;(COUNTA($A$5:$A$965))</f>
        <v>Number of cases: 5</v>
      </c>
      <c r="E3" s="10"/>
      <c r="F3" s="5"/>
      <c r="G3" s="5"/>
      <c r="H3" s="6"/>
      <c r="I3" s="5"/>
    </row>
    <row r="4" ht="38" customHeight="1" spans="1:10">
      <c r="A4" s="11" t="s">
        <v>6</v>
      </c>
      <c r="B4" s="11" t="s">
        <v>7</v>
      </c>
      <c r="C4" s="11" t="s">
        <v>8</v>
      </c>
      <c r="D4" s="11" t="s">
        <v>9</v>
      </c>
      <c r="E4" s="11" t="s">
        <v>10</v>
      </c>
      <c r="F4" s="11" t="s">
        <v>11</v>
      </c>
      <c r="G4" s="11" t="s">
        <v>12</v>
      </c>
      <c r="H4" s="12" t="s">
        <v>13</v>
      </c>
      <c r="I4" s="11" t="s">
        <v>14</v>
      </c>
      <c r="J4" s="15" t="s">
        <v>15</v>
      </c>
    </row>
    <row r="5" ht="58" customHeight="1" spans="1:10">
      <c r="A5" s="13" t="s">
        <v>16</v>
      </c>
      <c r="B5" s="13" t="s">
        <v>17</v>
      </c>
      <c r="C5" s="13" t="s">
        <v>18</v>
      </c>
      <c r="D5" s="13" t="s">
        <v>19</v>
      </c>
      <c r="E5" s="13" t="s">
        <v>20</v>
      </c>
      <c r="F5" s="13" t="s">
        <v>21</v>
      </c>
      <c r="G5" s="13" t="s">
        <v>21</v>
      </c>
      <c r="H5" s="13" t="s">
        <v>22</v>
      </c>
      <c r="I5" s="13"/>
      <c r="J5" s="17"/>
    </row>
    <row r="6" ht="45" customHeight="1" spans="1:10">
      <c r="A6" s="13"/>
      <c r="B6" s="13"/>
      <c r="C6" s="13"/>
      <c r="D6" s="13"/>
      <c r="E6" s="13" t="s">
        <v>23</v>
      </c>
      <c r="F6" s="13"/>
      <c r="G6" s="13"/>
      <c r="H6" s="13"/>
      <c r="I6" s="13"/>
      <c r="J6" s="18"/>
    </row>
    <row r="7" ht="22" customHeight="1" spans="1:10">
      <c r="A7" s="13"/>
      <c r="B7" s="13"/>
      <c r="C7" s="13"/>
      <c r="D7" s="13"/>
      <c r="E7" s="13" t="s">
        <v>24</v>
      </c>
      <c r="F7" s="13"/>
      <c r="G7" s="13"/>
      <c r="H7" s="13"/>
      <c r="I7" s="13"/>
      <c r="J7" s="20"/>
    </row>
    <row r="8" ht="16.8" spans="1:10">
      <c r="A8" s="13" t="s">
        <v>25</v>
      </c>
      <c r="B8" s="13" t="s">
        <v>26</v>
      </c>
      <c r="C8" s="13" t="s">
        <v>27</v>
      </c>
      <c r="D8" s="13" t="s">
        <v>19</v>
      </c>
      <c r="E8" s="13" t="s">
        <v>28</v>
      </c>
      <c r="F8" s="13" t="s">
        <v>29</v>
      </c>
      <c r="G8" s="13" t="s">
        <v>29</v>
      </c>
      <c r="H8" s="13" t="s">
        <v>22</v>
      </c>
      <c r="I8" s="13"/>
      <c r="J8" s="17"/>
    </row>
    <row r="9" ht="48" customHeight="1" spans="1:10">
      <c r="A9" s="13"/>
      <c r="B9" s="13"/>
      <c r="C9" s="13"/>
      <c r="D9" s="13"/>
      <c r="E9" s="13" t="s">
        <v>30</v>
      </c>
      <c r="F9" s="13"/>
      <c r="G9" s="13"/>
      <c r="H9" s="13"/>
      <c r="I9" s="13"/>
      <c r="J9" s="18"/>
    </row>
    <row r="10" ht="45" customHeight="1" spans="1:10">
      <c r="A10" s="13"/>
      <c r="B10" s="13"/>
      <c r="C10" s="13"/>
      <c r="D10" s="13"/>
      <c r="E10" s="13" t="s">
        <v>31</v>
      </c>
      <c r="F10" s="13"/>
      <c r="G10" s="13"/>
      <c r="H10" s="13"/>
      <c r="I10" s="13"/>
      <c r="J10" s="20"/>
    </row>
    <row r="11" ht="109" customHeight="1" spans="1:10">
      <c r="A11" s="21" t="s">
        <v>32</v>
      </c>
      <c r="B11" s="13" t="s">
        <v>33</v>
      </c>
      <c r="C11" s="21" t="s">
        <v>34</v>
      </c>
      <c r="D11" s="13" t="s">
        <v>35</v>
      </c>
      <c r="E11" s="13" t="s">
        <v>36</v>
      </c>
      <c r="F11" s="13" t="s">
        <v>37</v>
      </c>
      <c r="G11" s="13" t="s">
        <v>37</v>
      </c>
      <c r="H11" s="21" t="s">
        <v>22</v>
      </c>
      <c r="I11" s="21"/>
      <c r="J11" s="22"/>
    </row>
    <row r="12" ht="16.8" spans="1:10">
      <c r="A12" s="14" t="s">
        <v>38</v>
      </c>
      <c r="B12" s="14" t="s">
        <v>39</v>
      </c>
      <c r="C12" s="14" t="s">
        <v>40</v>
      </c>
      <c r="D12" s="14" t="s">
        <v>41</v>
      </c>
      <c r="E12" s="14" t="s">
        <v>42</v>
      </c>
      <c r="F12" s="14" t="s">
        <v>43</v>
      </c>
      <c r="G12" s="19" t="s">
        <v>44</v>
      </c>
      <c r="H12" s="19" t="s">
        <v>22</v>
      </c>
      <c r="I12" s="19"/>
      <c r="J12" s="17"/>
    </row>
    <row r="13" ht="33.6" spans="1:10">
      <c r="A13" s="19"/>
      <c r="B13" s="19"/>
      <c r="C13" s="19"/>
      <c r="D13" s="19"/>
      <c r="E13" s="14" t="s">
        <v>45</v>
      </c>
      <c r="F13" s="19"/>
      <c r="G13" s="19"/>
      <c r="H13" s="19"/>
      <c r="I13" s="19"/>
      <c r="J13" s="18"/>
    </row>
    <row r="14" ht="68" customHeight="1" spans="1:10">
      <c r="A14" s="19"/>
      <c r="B14" s="19"/>
      <c r="C14" s="19"/>
      <c r="D14" s="19"/>
      <c r="E14" s="14" t="s">
        <v>46</v>
      </c>
      <c r="F14" s="19"/>
      <c r="G14" s="19"/>
      <c r="H14" s="19"/>
      <c r="I14" s="19"/>
      <c r="J14" s="20"/>
    </row>
    <row r="15" ht="56" customHeight="1" spans="1:10">
      <c r="A15" s="14" t="s">
        <v>47</v>
      </c>
      <c r="B15" s="14" t="s">
        <v>48</v>
      </c>
      <c r="C15" s="14" t="s">
        <v>49</v>
      </c>
      <c r="D15" s="14" t="s">
        <v>50</v>
      </c>
      <c r="E15" s="14" t="s">
        <v>42</v>
      </c>
      <c r="F15" s="14" t="s">
        <v>51</v>
      </c>
      <c r="G15" s="19" t="s">
        <v>52</v>
      </c>
      <c r="H15" s="19" t="s">
        <v>53</v>
      </c>
      <c r="I15" s="19"/>
      <c r="J15" s="17"/>
    </row>
    <row r="16" ht="33.6" spans="1:10">
      <c r="A16" s="19"/>
      <c r="B16" s="19"/>
      <c r="C16" s="19"/>
      <c r="D16" s="19"/>
      <c r="E16" s="14" t="s">
        <v>45</v>
      </c>
      <c r="F16" s="19"/>
      <c r="G16" s="19"/>
      <c r="H16" s="19"/>
      <c r="I16" s="19"/>
      <c r="J16" s="18"/>
    </row>
    <row r="17" ht="16.8" spans="1:10">
      <c r="A17" s="19"/>
      <c r="B17" s="19"/>
      <c r="C17" s="19"/>
      <c r="D17" s="19"/>
      <c r="E17" s="14" t="s">
        <v>46</v>
      </c>
      <c r="F17" s="19"/>
      <c r="G17" s="19"/>
      <c r="H17" s="19"/>
      <c r="I17" s="19"/>
      <c r="J17" s="20"/>
    </row>
  </sheetData>
  <mergeCells count="36">
    <mergeCell ref="A5:A7"/>
    <mergeCell ref="A8:A10"/>
    <mergeCell ref="A12:A14"/>
    <mergeCell ref="A15:A17"/>
    <mergeCell ref="B5:B7"/>
    <mergeCell ref="B8:B10"/>
    <mergeCell ref="B12:B14"/>
    <mergeCell ref="B15:B17"/>
    <mergeCell ref="C5:C7"/>
    <mergeCell ref="C8:C10"/>
    <mergeCell ref="C12:C14"/>
    <mergeCell ref="C15:C17"/>
    <mergeCell ref="D5:D7"/>
    <mergeCell ref="D8:D10"/>
    <mergeCell ref="D12:D14"/>
    <mergeCell ref="D15:D17"/>
    <mergeCell ref="F5:F7"/>
    <mergeCell ref="F8:F10"/>
    <mergeCell ref="F12:F14"/>
    <mergeCell ref="F15:F17"/>
    <mergeCell ref="G5:G7"/>
    <mergeCell ref="G8:G10"/>
    <mergeCell ref="G12:G14"/>
    <mergeCell ref="G15:G17"/>
    <mergeCell ref="H5:H7"/>
    <mergeCell ref="H8:H10"/>
    <mergeCell ref="H12:H14"/>
    <mergeCell ref="H15:H17"/>
    <mergeCell ref="I5:I7"/>
    <mergeCell ref="I8:I10"/>
    <mergeCell ref="I12:I14"/>
    <mergeCell ref="I15:I17"/>
    <mergeCell ref="J5:J7"/>
    <mergeCell ref="J8:J10"/>
    <mergeCell ref="J12:J14"/>
    <mergeCell ref="J15:J17"/>
  </mergeCells>
  <hyperlinks>
    <hyperlink ref="A1" location="'Test report'!A1" display="Back to TestReport"/>
    <hyperlink ref="B1" location="BugList!A1" display="To Buglist"/>
  </hyperlink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zoomScale="70" zoomScaleNormal="70" topLeftCell="A7" workbookViewId="0">
      <selection activeCell="G15" sqref="G15:G17"/>
    </sheetView>
  </sheetViews>
  <sheetFormatPr defaultColWidth="8.88888888888889" defaultRowHeight="14.4"/>
  <cols>
    <col min="1" max="1" width="20" customWidth="1"/>
    <col min="2" max="2" width="27.5555555555556" customWidth="1"/>
    <col min="3" max="3" width="21.8888888888889" customWidth="1"/>
    <col min="4" max="4" width="32.1111111111111" customWidth="1"/>
    <col min="5" max="5" width="42.6388888888889" customWidth="1"/>
    <col min="6" max="6" width="27" customWidth="1"/>
    <col min="7" max="7" width="23.1111111111111" customWidth="1"/>
    <col min="8" max="8" width="17.5555555555556" customWidth="1"/>
    <col min="9" max="9" width="27.8888888888889" customWidth="1"/>
    <col min="10" max="10" width="55.8703703703704" customWidth="1"/>
  </cols>
  <sheetData>
    <row r="1" ht="42" customHeight="1" spans="1:9">
      <c r="A1" s="1" t="s">
        <v>0</v>
      </c>
      <c r="B1" s="1" t="s">
        <v>1</v>
      </c>
      <c r="C1" s="2" t="e">
        <f>"Pass: "&amp;COUNTIF(#REF!,"Pass")</f>
        <v>#REF!</v>
      </c>
      <c r="D1" s="3" t="e">
        <f>"Untested: "&amp;COUNTIF(#REF!,"Untest")</f>
        <v>#REF!</v>
      </c>
      <c r="E1" s="4"/>
      <c r="F1" s="5"/>
      <c r="G1" s="5"/>
      <c r="H1" s="6"/>
      <c r="I1" s="5"/>
    </row>
    <row r="2" ht="16.8" spans="1:9">
      <c r="A2" s="7" t="s">
        <v>2</v>
      </c>
      <c r="B2" s="8" t="s">
        <v>3</v>
      </c>
      <c r="C2" s="2" t="e">
        <f>"Fail: "&amp;COUNTIF(#REF!,"Fail")</f>
        <v>#REF!</v>
      </c>
      <c r="D2" s="3" t="e">
        <f>"N/A: "&amp;COUNTIF(#REF!,"N/A")</f>
        <v>#REF!</v>
      </c>
      <c r="E2" s="4"/>
      <c r="F2" s="5"/>
      <c r="G2" s="5"/>
      <c r="H2" s="6"/>
      <c r="I2" s="5"/>
    </row>
    <row r="3" ht="37" customHeight="1" spans="1:9">
      <c r="A3" s="7" t="s">
        <v>4</v>
      </c>
      <c r="B3" s="7" t="s">
        <v>5</v>
      </c>
      <c r="C3" s="2" t="e">
        <f>"Percent Complete: "&amp;ROUND((COUNTIF(#REF!,"Pass")*100)/((COUNTA($A$5:$A$965)*5)-COUNTIF(#REF!,"N/A")),2)&amp;"%"</f>
        <v>#REF!</v>
      </c>
      <c r="D3" s="9" t="str">
        <f>"Number of cases: "&amp;(COUNTA($A$5:$A$965))</f>
        <v>Number of cases: 5</v>
      </c>
      <c r="E3" s="10"/>
      <c r="F3" s="5"/>
      <c r="G3" s="5"/>
      <c r="H3" s="6"/>
      <c r="I3" s="5"/>
    </row>
    <row r="4" ht="38" customHeight="1" spans="1:10">
      <c r="A4" s="11" t="s">
        <v>6</v>
      </c>
      <c r="B4" s="11" t="s">
        <v>7</v>
      </c>
      <c r="C4" s="11" t="s">
        <v>8</v>
      </c>
      <c r="D4" s="11" t="s">
        <v>9</v>
      </c>
      <c r="E4" s="11" t="s">
        <v>10</v>
      </c>
      <c r="F4" s="11" t="s">
        <v>11</v>
      </c>
      <c r="G4" s="11" t="s">
        <v>12</v>
      </c>
      <c r="H4" s="12" t="s">
        <v>13</v>
      </c>
      <c r="I4" s="11" t="s">
        <v>14</v>
      </c>
      <c r="J4" s="15" t="s">
        <v>15</v>
      </c>
    </row>
    <row r="5" ht="58" customHeight="1" spans="1:10">
      <c r="A5" s="13" t="s">
        <v>16</v>
      </c>
      <c r="B5" s="13" t="s">
        <v>54</v>
      </c>
      <c r="C5" s="13" t="s">
        <v>55</v>
      </c>
      <c r="D5" s="13" t="s">
        <v>56</v>
      </c>
      <c r="E5" s="13" t="s">
        <v>20</v>
      </c>
      <c r="F5" s="13" t="s">
        <v>57</v>
      </c>
      <c r="G5" s="13" t="s">
        <v>57</v>
      </c>
      <c r="H5" s="13" t="s">
        <v>22</v>
      </c>
      <c r="I5" s="13"/>
      <c r="J5" s="17"/>
    </row>
    <row r="6" ht="45" customHeight="1" spans="1:10">
      <c r="A6" s="13"/>
      <c r="B6" s="13"/>
      <c r="C6" s="13"/>
      <c r="D6" s="13"/>
      <c r="E6" s="13" t="s">
        <v>23</v>
      </c>
      <c r="F6" s="13"/>
      <c r="G6" s="13"/>
      <c r="H6" s="13"/>
      <c r="I6" s="13"/>
      <c r="J6" s="18"/>
    </row>
    <row r="7" ht="22" customHeight="1" spans="1:10">
      <c r="A7" s="13"/>
      <c r="B7" s="13"/>
      <c r="C7" s="13"/>
      <c r="D7" s="13"/>
      <c r="E7" s="13" t="s">
        <v>24</v>
      </c>
      <c r="F7" s="13"/>
      <c r="G7" s="13"/>
      <c r="H7" s="13"/>
      <c r="I7" s="13"/>
      <c r="J7" s="20"/>
    </row>
    <row r="8" ht="16.8" spans="1:10">
      <c r="A8" s="13" t="s">
        <v>25</v>
      </c>
      <c r="B8" s="13" t="s">
        <v>58</v>
      </c>
      <c r="C8" s="13" t="s">
        <v>59</v>
      </c>
      <c r="D8" s="13" t="s">
        <v>56</v>
      </c>
      <c r="E8" s="13" t="s">
        <v>28</v>
      </c>
      <c r="F8" s="13" t="s">
        <v>29</v>
      </c>
      <c r="G8" s="13" t="s">
        <v>29</v>
      </c>
      <c r="H8" s="13" t="s">
        <v>22</v>
      </c>
      <c r="I8" s="13"/>
      <c r="J8" s="17"/>
    </row>
    <row r="9" ht="48" customHeight="1" spans="1:10">
      <c r="A9" s="13"/>
      <c r="B9" s="13"/>
      <c r="C9" s="13"/>
      <c r="D9" s="13"/>
      <c r="E9" s="13" t="s">
        <v>30</v>
      </c>
      <c r="F9" s="13"/>
      <c r="G9" s="13"/>
      <c r="H9" s="13"/>
      <c r="I9" s="13"/>
      <c r="J9" s="18"/>
    </row>
    <row r="10" ht="45" customHeight="1" spans="1:10">
      <c r="A10" s="13"/>
      <c r="B10" s="13"/>
      <c r="C10" s="13"/>
      <c r="D10" s="13"/>
      <c r="E10" s="13" t="s">
        <v>31</v>
      </c>
      <c r="F10" s="13"/>
      <c r="G10" s="13"/>
      <c r="H10" s="13"/>
      <c r="I10" s="13"/>
      <c r="J10" s="20"/>
    </row>
    <row r="11" ht="109" customHeight="1" spans="1:10">
      <c r="A11" s="21" t="s">
        <v>32</v>
      </c>
      <c r="B11" s="13" t="s">
        <v>33</v>
      </c>
      <c r="C11" s="21" t="s">
        <v>34</v>
      </c>
      <c r="D11" s="13" t="s">
        <v>35</v>
      </c>
      <c r="E11" s="13" t="s">
        <v>36</v>
      </c>
      <c r="F11" s="13" t="s">
        <v>37</v>
      </c>
      <c r="G11" s="13" t="s">
        <v>37</v>
      </c>
      <c r="H11" s="21" t="s">
        <v>22</v>
      </c>
      <c r="I11" s="21"/>
      <c r="J11" s="22"/>
    </row>
    <row r="12" ht="16.8" spans="1:10">
      <c r="A12" s="14" t="s">
        <v>38</v>
      </c>
      <c r="B12" s="14" t="s">
        <v>39</v>
      </c>
      <c r="C12" s="14" t="s">
        <v>40</v>
      </c>
      <c r="D12" s="14" t="s">
        <v>60</v>
      </c>
      <c r="E12" s="14" t="s">
        <v>42</v>
      </c>
      <c r="F12" s="14" t="s">
        <v>43</v>
      </c>
      <c r="G12" s="19" t="s">
        <v>44</v>
      </c>
      <c r="H12" s="19" t="s">
        <v>22</v>
      </c>
      <c r="I12" s="19"/>
      <c r="J12" s="17"/>
    </row>
    <row r="13" ht="33.6" spans="1:10">
      <c r="A13" s="19"/>
      <c r="B13" s="19"/>
      <c r="C13" s="19"/>
      <c r="D13" s="19"/>
      <c r="E13" s="14" t="s">
        <v>61</v>
      </c>
      <c r="F13" s="19"/>
      <c r="G13" s="19"/>
      <c r="H13" s="19"/>
      <c r="I13" s="19"/>
      <c r="J13" s="18"/>
    </row>
    <row r="14" ht="68" customHeight="1" spans="1:10">
      <c r="A14" s="19"/>
      <c r="B14" s="19"/>
      <c r="C14" s="19"/>
      <c r="D14" s="19"/>
      <c r="E14" s="14" t="s">
        <v>46</v>
      </c>
      <c r="F14" s="19"/>
      <c r="G14" s="19"/>
      <c r="H14" s="19"/>
      <c r="I14" s="19"/>
      <c r="J14" s="20"/>
    </row>
    <row r="15" ht="56" customHeight="1" spans="1:10">
      <c r="A15" s="14" t="s">
        <v>47</v>
      </c>
      <c r="B15" s="14" t="s">
        <v>48</v>
      </c>
      <c r="C15" s="14" t="s">
        <v>49</v>
      </c>
      <c r="D15" s="14" t="s">
        <v>62</v>
      </c>
      <c r="E15" s="14" t="s">
        <v>42</v>
      </c>
      <c r="F15" s="14" t="s">
        <v>63</v>
      </c>
      <c r="G15" s="19" t="s">
        <v>64</v>
      </c>
      <c r="H15" s="19" t="s">
        <v>53</v>
      </c>
      <c r="I15" s="19"/>
      <c r="J15" s="17"/>
    </row>
    <row r="16" ht="33.6" spans="1:10">
      <c r="A16" s="19"/>
      <c r="B16" s="19"/>
      <c r="C16" s="19"/>
      <c r="D16" s="19"/>
      <c r="E16" s="14" t="s">
        <v>61</v>
      </c>
      <c r="F16" s="19"/>
      <c r="G16" s="19"/>
      <c r="H16" s="19"/>
      <c r="I16" s="19"/>
      <c r="J16" s="18"/>
    </row>
    <row r="17" ht="16.8" spans="1:10">
      <c r="A17" s="19"/>
      <c r="B17" s="19"/>
      <c r="C17" s="19"/>
      <c r="D17" s="19"/>
      <c r="E17" s="14" t="s">
        <v>46</v>
      </c>
      <c r="F17" s="19"/>
      <c r="G17" s="19"/>
      <c r="H17" s="19"/>
      <c r="I17" s="19"/>
      <c r="J17" s="20"/>
    </row>
  </sheetData>
  <mergeCells count="36">
    <mergeCell ref="A5:A7"/>
    <mergeCell ref="A8:A10"/>
    <mergeCell ref="A12:A14"/>
    <mergeCell ref="A15:A17"/>
    <mergeCell ref="B5:B7"/>
    <mergeCell ref="B8:B10"/>
    <mergeCell ref="B12:B14"/>
    <mergeCell ref="B15:B17"/>
    <mergeCell ref="C5:C7"/>
    <mergeCell ref="C8:C10"/>
    <mergeCell ref="C12:C14"/>
    <mergeCell ref="C15:C17"/>
    <mergeCell ref="D5:D7"/>
    <mergeCell ref="D8:D10"/>
    <mergeCell ref="D12:D14"/>
    <mergeCell ref="D15:D17"/>
    <mergeCell ref="F5:F7"/>
    <mergeCell ref="F8:F10"/>
    <mergeCell ref="F12:F14"/>
    <mergeCell ref="F15:F17"/>
    <mergeCell ref="G5:G7"/>
    <mergeCell ref="G8:G10"/>
    <mergeCell ref="G12:G14"/>
    <mergeCell ref="G15:G17"/>
    <mergeCell ref="H5:H7"/>
    <mergeCell ref="H8:H10"/>
    <mergeCell ref="H12:H14"/>
    <mergeCell ref="H15:H17"/>
    <mergeCell ref="I5:I7"/>
    <mergeCell ref="I8:I10"/>
    <mergeCell ref="I12:I14"/>
    <mergeCell ref="I15:I17"/>
    <mergeCell ref="J5:J7"/>
    <mergeCell ref="J8:J10"/>
    <mergeCell ref="J12:J14"/>
    <mergeCell ref="J15:J17"/>
  </mergeCells>
  <hyperlinks>
    <hyperlink ref="A1" location="'Test report'!A1" display="Back to TestReport"/>
    <hyperlink ref="B1" location="BugList!A1" display="To Buglist"/>
  </hyperlink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zoomScale="70" zoomScaleNormal="70" topLeftCell="A3" workbookViewId="0">
      <selection activeCell="J5" sqref="J5:J7"/>
    </sheetView>
  </sheetViews>
  <sheetFormatPr defaultColWidth="8.88888888888889" defaultRowHeight="14.4"/>
  <cols>
    <col min="1" max="1" width="20" customWidth="1"/>
    <col min="2" max="2" width="27.5555555555556" customWidth="1"/>
    <col min="3" max="3" width="21.8888888888889" customWidth="1"/>
    <col min="4" max="4" width="32.1111111111111" customWidth="1"/>
    <col min="5" max="5" width="42.6388888888889" customWidth="1"/>
    <col min="6" max="6" width="27" customWidth="1"/>
    <col min="7" max="7" width="23.1111111111111" customWidth="1"/>
    <col min="8" max="8" width="17.5555555555556" customWidth="1"/>
    <col min="9" max="9" width="27.8888888888889" customWidth="1"/>
    <col min="10" max="10" width="55.8703703703704" customWidth="1"/>
  </cols>
  <sheetData>
    <row r="1" ht="42" customHeight="1" spans="1:9">
      <c r="A1" s="1" t="s">
        <v>0</v>
      </c>
      <c r="B1" s="1" t="s">
        <v>1</v>
      </c>
      <c r="C1" s="2" t="e">
        <f>"Pass: "&amp;COUNTIF(#REF!,"Pass")</f>
        <v>#REF!</v>
      </c>
      <c r="D1" s="3" t="e">
        <f>"Untested: "&amp;COUNTIF(#REF!,"Untest")</f>
        <v>#REF!</v>
      </c>
      <c r="E1" s="4"/>
      <c r="F1" s="5"/>
      <c r="G1" s="5"/>
      <c r="H1" s="6"/>
      <c r="I1" s="5"/>
    </row>
    <row r="2" ht="16.8" spans="1:9">
      <c r="A2" s="7" t="s">
        <v>2</v>
      </c>
      <c r="B2" s="8" t="s">
        <v>3</v>
      </c>
      <c r="C2" s="2" t="e">
        <f>"Fail: "&amp;COUNTIF(#REF!,"Fail")</f>
        <v>#REF!</v>
      </c>
      <c r="D2" s="3" t="e">
        <f>"N/A: "&amp;COUNTIF(#REF!,"N/A")</f>
        <v>#REF!</v>
      </c>
      <c r="E2" s="4"/>
      <c r="F2" s="5"/>
      <c r="G2" s="5"/>
      <c r="H2" s="6"/>
      <c r="I2" s="5"/>
    </row>
    <row r="3" ht="37" customHeight="1" spans="1:9">
      <c r="A3" s="7" t="s">
        <v>4</v>
      </c>
      <c r="B3" s="7" t="s">
        <v>5</v>
      </c>
      <c r="C3" s="2" t="e">
        <f>"Percent Complete: "&amp;ROUND((COUNTIF(#REF!,"Pass")*100)/((COUNTA($A$5:$A$955)*5)-COUNTIF(#REF!,"N/A")),2)&amp;"%"</f>
        <v>#REF!</v>
      </c>
      <c r="D3" s="9" t="str">
        <f>"Number of cases: "&amp;(COUNTA($A$5:$A$955))</f>
        <v>Number of cases: 3</v>
      </c>
      <c r="E3" s="10"/>
      <c r="F3" s="5"/>
      <c r="G3" s="5"/>
      <c r="H3" s="6"/>
      <c r="I3" s="5"/>
    </row>
    <row r="4" ht="38" customHeight="1" spans="1:10">
      <c r="A4" s="11" t="s">
        <v>6</v>
      </c>
      <c r="B4" s="11" t="s">
        <v>7</v>
      </c>
      <c r="C4" s="11" t="s">
        <v>8</v>
      </c>
      <c r="D4" s="11" t="s">
        <v>9</v>
      </c>
      <c r="E4" s="11" t="s">
        <v>10</v>
      </c>
      <c r="F4" s="11" t="s">
        <v>11</v>
      </c>
      <c r="G4" s="11" t="s">
        <v>12</v>
      </c>
      <c r="H4" s="12" t="s">
        <v>13</v>
      </c>
      <c r="I4" s="11" t="s">
        <v>14</v>
      </c>
      <c r="J4" s="15" t="s">
        <v>15</v>
      </c>
    </row>
    <row r="5" ht="58" customHeight="1" spans="1:10">
      <c r="A5" s="13" t="s">
        <v>16</v>
      </c>
      <c r="B5" s="13" t="s">
        <v>65</v>
      </c>
      <c r="C5" s="13" t="s">
        <v>66</v>
      </c>
      <c r="D5" s="13" t="s">
        <v>67</v>
      </c>
      <c r="E5" s="13" t="s">
        <v>20</v>
      </c>
      <c r="F5" s="13" t="s">
        <v>68</v>
      </c>
      <c r="G5" s="13" t="s">
        <v>57</v>
      </c>
      <c r="H5" s="13" t="s">
        <v>22</v>
      </c>
      <c r="I5" s="13"/>
      <c r="J5" s="17"/>
    </row>
    <row r="6" ht="45" customHeight="1" spans="1:10">
      <c r="A6" s="13"/>
      <c r="B6" s="13"/>
      <c r="C6" s="13"/>
      <c r="D6" s="13"/>
      <c r="E6" s="13" t="s">
        <v>69</v>
      </c>
      <c r="F6" s="13"/>
      <c r="G6" s="13"/>
      <c r="H6" s="13"/>
      <c r="I6" s="13"/>
      <c r="J6" s="18"/>
    </row>
    <row r="7" ht="22" customHeight="1" spans="1:10">
      <c r="A7" s="13"/>
      <c r="B7" s="13"/>
      <c r="C7" s="13"/>
      <c r="D7" s="13"/>
      <c r="E7" s="13" t="s">
        <v>24</v>
      </c>
      <c r="F7" s="13"/>
      <c r="G7" s="13"/>
      <c r="H7" s="13"/>
      <c r="I7" s="13"/>
      <c r="J7" s="20"/>
    </row>
    <row r="8" ht="33.6" spans="1:10">
      <c r="A8" s="14" t="s">
        <v>25</v>
      </c>
      <c r="B8" s="14" t="s">
        <v>70</v>
      </c>
      <c r="C8" s="14" t="s">
        <v>71</v>
      </c>
      <c r="D8" s="14" t="s">
        <v>72</v>
      </c>
      <c r="E8" s="14" t="s">
        <v>73</v>
      </c>
      <c r="F8" s="14" t="s">
        <v>74</v>
      </c>
      <c r="G8" s="19" t="s">
        <v>74</v>
      </c>
      <c r="H8" s="19" t="s">
        <v>22</v>
      </c>
      <c r="I8" s="19"/>
      <c r="J8" s="17"/>
    </row>
    <row r="9" ht="16.8" spans="1:10">
      <c r="A9" s="19"/>
      <c r="B9" s="19"/>
      <c r="C9" s="19"/>
      <c r="D9" s="19"/>
      <c r="E9" s="14" t="s">
        <v>75</v>
      </c>
      <c r="F9" s="19"/>
      <c r="G9" s="19"/>
      <c r="H9" s="19"/>
      <c r="I9" s="19"/>
      <c r="J9" s="18"/>
    </row>
    <row r="10" ht="75" customHeight="1" spans="1:10">
      <c r="A10" s="19"/>
      <c r="B10" s="19"/>
      <c r="C10" s="19"/>
      <c r="D10" s="19"/>
      <c r="E10" s="14" t="s">
        <v>76</v>
      </c>
      <c r="F10" s="19"/>
      <c r="G10" s="19"/>
      <c r="H10" s="19"/>
      <c r="I10" s="19"/>
      <c r="J10" s="20"/>
    </row>
    <row r="11" ht="33.6" spans="1:10">
      <c r="A11" s="14" t="s">
        <v>32</v>
      </c>
      <c r="B11" s="14" t="s">
        <v>77</v>
      </c>
      <c r="C11" s="14" t="s">
        <v>78</v>
      </c>
      <c r="D11" s="14" t="s">
        <v>79</v>
      </c>
      <c r="E11" s="14" t="s">
        <v>73</v>
      </c>
      <c r="F11" s="14" t="s">
        <v>74</v>
      </c>
      <c r="G11" s="19" t="s">
        <v>74</v>
      </c>
      <c r="H11" s="19" t="s">
        <v>22</v>
      </c>
      <c r="I11" s="19"/>
      <c r="J11" s="17"/>
    </row>
    <row r="12" ht="16.8" spans="1:10">
      <c r="A12" s="19"/>
      <c r="B12" s="19"/>
      <c r="C12" s="19"/>
      <c r="D12" s="19"/>
      <c r="E12" s="14" t="s">
        <v>80</v>
      </c>
      <c r="F12" s="19"/>
      <c r="G12" s="19"/>
      <c r="H12" s="19"/>
      <c r="I12" s="19"/>
      <c r="J12" s="18"/>
    </row>
    <row r="13" ht="77" customHeight="1" spans="1:10">
      <c r="A13" s="19"/>
      <c r="B13" s="19"/>
      <c r="C13" s="19"/>
      <c r="D13" s="19"/>
      <c r="E13" s="14" t="s">
        <v>81</v>
      </c>
      <c r="F13" s="19"/>
      <c r="G13" s="19"/>
      <c r="H13" s="19"/>
      <c r="I13" s="19"/>
      <c r="J13" s="20"/>
    </row>
  </sheetData>
  <mergeCells count="27">
    <mergeCell ref="A5:A7"/>
    <mergeCell ref="A8:A10"/>
    <mergeCell ref="A11:A13"/>
    <mergeCell ref="B5:B7"/>
    <mergeCell ref="B8:B10"/>
    <mergeCell ref="B11:B13"/>
    <mergeCell ref="C5:C7"/>
    <mergeCell ref="C8:C10"/>
    <mergeCell ref="C11:C13"/>
    <mergeCell ref="D5:D7"/>
    <mergeCell ref="D8:D10"/>
    <mergeCell ref="D11:D13"/>
    <mergeCell ref="F5:F7"/>
    <mergeCell ref="F8:F10"/>
    <mergeCell ref="F11:F13"/>
    <mergeCell ref="G5:G7"/>
    <mergeCell ref="G8:G10"/>
    <mergeCell ref="G11:G13"/>
    <mergeCell ref="H5:H7"/>
    <mergeCell ref="H8:H10"/>
    <mergeCell ref="H11:H13"/>
    <mergeCell ref="I5:I7"/>
    <mergeCell ref="I8:I10"/>
    <mergeCell ref="I11:I13"/>
    <mergeCell ref="J5:J7"/>
    <mergeCell ref="J8:J10"/>
    <mergeCell ref="J11:J13"/>
  </mergeCells>
  <hyperlinks>
    <hyperlink ref="A1" location="'Test report'!A1" display="Back to TestReport"/>
    <hyperlink ref="B1" location="BugList!A1" display="To Buglist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zoomScale="70" zoomScaleNormal="70" topLeftCell="A3" workbookViewId="0">
      <selection activeCell="A11" sqref="A11:J13"/>
    </sheetView>
  </sheetViews>
  <sheetFormatPr defaultColWidth="8.88888888888889" defaultRowHeight="14.4"/>
  <cols>
    <col min="1" max="1" width="20" customWidth="1"/>
    <col min="2" max="2" width="27.5555555555556" customWidth="1"/>
    <col min="3" max="3" width="21.8888888888889" customWidth="1"/>
    <col min="4" max="4" width="32.1111111111111" customWidth="1"/>
    <col min="5" max="5" width="42.6388888888889" customWidth="1"/>
    <col min="6" max="6" width="27" customWidth="1"/>
    <col min="7" max="7" width="23.1111111111111" customWidth="1"/>
    <col min="8" max="8" width="17.5555555555556" customWidth="1"/>
    <col min="9" max="9" width="27.8888888888889" customWidth="1"/>
    <col min="10" max="10" width="55.8703703703704" customWidth="1"/>
  </cols>
  <sheetData>
    <row r="1" ht="42" customHeight="1" spans="1:9">
      <c r="A1" s="1" t="s">
        <v>0</v>
      </c>
      <c r="B1" s="1" t="s">
        <v>1</v>
      </c>
      <c r="C1" s="2" t="e">
        <f>"Pass: "&amp;COUNTIF(#REF!,"Pass")</f>
        <v>#REF!</v>
      </c>
      <c r="D1" s="3" t="e">
        <f>"Untested: "&amp;COUNTIF(#REF!,"Untest")</f>
        <v>#REF!</v>
      </c>
      <c r="E1" s="4"/>
      <c r="F1" s="5"/>
      <c r="G1" s="5"/>
      <c r="H1" s="6"/>
      <c r="I1" s="5"/>
    </row>
    <row r="2" ht="16.8" spans="1:9">
      <c r="A2" s="7" t="s">
        <v>2</v>
      </c>
      <c r="B2" s="8" t="s">
        <v>3</v>
      </c>
      <c r="C2" s="2" t="e">
        <f>"Fail: "&amp;COUNTIF(#REF!,"Fail")</f>
        <v>#REF!</v>
      </c>
      <c r="D2" s="3" t="e">
        <f>"N/A: "&amp;COUNTIF(#REF!,"N/A")</f>
        <v>#REF!</v>
      </c>
      <c r="E2" s="4"/>
      <c r="F2" s="5"/>
      <c r="G2" s="5"/>
      <c r="H2" s="6"/>
      <c r="I2" s="5"/>
    </row>
    <row r="3" ht="37" customHeight="1" spans="1:9">
      <c r="A3" s="7" t="s">
        <v>4</v>
      </c>
      <c r="B3" s="7" t="s">
        <v>5</v>
      </c>
      <c r="C3" s="2" t="e">
        <f>"Percent Complete: "&amp;ROUND((COUNTIF(#REF!,"Pass")*100)/((COUNTA($A$5:$A$952)*5)-COUNTIF(#REF!,"N/A")),2)&amp;"%"</f>
        <v>#REF!</v>
      </c>
      <c r="D3" s="9" t="str">
        <f>"Number of cases: "&amp;(COUNTA($A$5:$A$952))</f>
        <v>Number of cases: 2</v>
      </c>
      <c r="E3" s="10"/>
      <c r="F3" s="5"/>
      <c r="G3" s="5"/>
      <c r="H3" s="6"/>
      <c r="I3" s="5"/>
    </row>
    <row r="4" ht="38" customHeight="1" spans="1:10">
      <c r="A4" s="11" t="s">
        <v>6</v>
      </c>
      <c r="B4" s="11" t="s">
        <v>7</v>
      </c>
      <c r="C4" s="11" t="s">
        <v>8</v>
      </c>
      <c r="D4" s="11" t="s">
        <v>9</v>
      </c>
      <c r="E4" s="11" t="s">
        <v>10</v>
      </c>
      <c r="F4" s="11" t="s">
        <v>11</v>
      </c>
      <c r="G4" s="11" t="s">
        <v>12</v>
      </c>
      <c r="H4" s="12" t="s">
        <v>13</v>
      </c>
      <c r="I4" s="11" t="s">
        <v>14</v>
      </c>
      <c r="J4" s="15" t="s">
        <v>15</v>
      </c>
    </row>
    <row r="5" ht="58" customHeight="1" spans="1:10">
      <c r="A5" s="13" t="s">
        <v>16</v>
      </c>
      <c r="B5" s="13" t="s">
        <v>82</v>
      </c>
      <c r="C5" s="13" t="s">
        <v>83</v>
      </c>
      <c r="D5" s="13" t="s">
        <v>84</v>
      </c>
      <c r="E5" s="14" t="s">
        <v>20</v>
      </c>
      <c r="F5" s="13" t="s">
        <v>85</v>
      </c>
      <c r="G5" s="13" t="s">
        <v>85</v>
      </c>
      <c r="H5" s="13" t="s">
        <v>22</v>
      </c>
      <c r="I5" s="13"/>
      <c r="J5" s="17"/>
    </row>
    <row r="6" ht="45" customHeight="1" spans="1:10">
      <c r="A6" s="13"/>
      <c r="B6" s="13"/>
      <c r="C6" s="13"/>
      <c r="D6" s="13"/>
      <c r="E6" s="14" t="s">
        <v>86</v>
      </c>
      <c r="F6" s="13"/>
      <c r="G6" s="13"/>
      <c r="H6" s="13"/>
      <c r="I6" s="13"/>
      <c r="J6" s="18"/>
    </row>
    <row r="7" ht="55" customHeight="1" spans="1:10">
      <c r="A7" s="13"/>
      <c r="B7" s="13"/>
      <c r="C7" s="13"/>
      <c r="D7" s="13"/>
      <c r="E7" s="14" t="s">
        <v>87</v>
      </c>
      <c r="F7" s="13"/>
      <c r="G7" s="13"/>
      <c r="H7" s="13"/>
      <c r="I7" s="13"/>
      <c r="J7" s="20"/>
    </row>
    <row r="8" ht="33.6" spans="1:10">
      <c r="A8" s="14" t="s">
        <v>25</v>
      </c>
      <c r="B8" s="14" t="s">
        <v>88</v>
      </c>
      <c r="C8" s="14" t="s">
        <v>89</v>
      </c>
      <c r="D8" s="14" t="s">
        <v>90</v>
      </c>
      <c r="E8" s="14" t="s">
        <v>91</v>
      </c>
      <c r="F8" s="14" t="s">
        <v>74</v>
      </c>
      <c r="G8" s="19" t="s">
        <v>74</v>
      </c>
      <c r="H8" s="19" t="s">
        <v>22</v>
      </c>
      <c r="I8" s="19"/>
      <c r="J8" s="17"/>
    </row>
    <row r="9" ht="33.6" spans="1:10">
      <c r="A9" s="19"/>
      <c r="B9" s="19"/>
      <c r="C9" s="19"/>
      <c r="D9" s="19"/>
      <c r="E9" s="14" t="s">
        <v>92</v>
      </c>
      <c r="F9" s="19"/>
      <c r="G9" s="19"/>
      <c r="H9" s="19"/>
      <c r="I9" s="19"/>
      <c r="J9" s="18"/>
    </row>
    <row r="10" ht="75" customHeight="1" spans="1:10">
      <c r="A10" s="19"/>
      <c r="B10" s="19"/>
      <c r="C10" s="19"/>
      <c r="D10" s="19"/>
      <c r="E10" s="14" t="s">
        <v>93</v>
      </c>
      <c r="F10" s="19"/>
      <c r="G10" s="19"/>
      <c r="H10" s="19"/>
      <c r="I10" s="19"/>
      <c r="J10" s="20"/>
    </row>
  </sheetData>
  <mergeCells count="18">
    <mergeCell ref="A5:A7"/>
    <mergeCell ref="A8:A10"/>
    <mergeCell ref="B5:B7"/>
    <mergeCell ref="B8:B10"/>
    <mergeCell ref="C5:C7"/>
    <mergeCell ref="C8:C10"/>
    <mergeCell ref="D5:D7"/>
    <mergeCell ref="D8:D10"/>
    <mergeCell ref="F5:F7"/>
    <mergeCell ref="F8:F10"/>
    <mergeCell ref="G5:G7"/>
    <mergeCell ref="G8:G10"/>
    <mergeCell ref="H5:H7"/>
    <mergeCell ref="H8:H10"/>
    <mergeCell ref="I5:I7"/>
    <mergeCell ref="I8:I10"/>
    <mergeCell ref="J5:J7"/>
    <mergeCell ref="J8:J10"/>
  </mergeCells>
  <hyperlinks>
    <hyperlink ref="A1" location="'Test report'!A1" display="Back to TestReport"/>
    <hyperlink ref="B1" location="BugList!A1" display="To Buglist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zoomScale="70" zoomScaleNormal="70" workbookViewId="0">
      <selection activeCell="C5" sqref="C5:C6"/>
    </sheetView>
  </sheetViews>
  <sheetFormatPr defaultColWidth="8.88888888888889" defaultRowHeight="14.4" outlineLevelRow="5"/>
  <cols>
    <col min="1" max="1" width="20" customWidth="1"/>
    <col min="2" max="2" width="27.5555555555556" customWidth="1"/>
    <col min="3" max="3" width="21.8888888888889" customWidth="1"/>
    <col min="4" max="4" width="32.1111111111111" customWidth="1"/>
    <col min="5" max="5" width="42.6388888888889" customWidth="1"/>
    <col min="6" max="6" width="27" customWidth="1"/>
    <col min="7" max="7" width="23.1111111111111" customWidth="1"/>
    <col min="8" max="8" width="17.5555555555556" customWidth="1"/>
    <col min="9" max="9" width="27.8888888888889" customWidth="1"/>
    <col min="10" max="10" width="55.8703703703704" customWidth="1"/>
  </cols>
  <sheetData>
    <row r="1" ht="42" customHeight="1" spans="1:9">
      <c r="A1" s="1" t="s">
        <v>0</v>
      </c>
      <c r="B1" s="1" t="s">
        <v>1</v>
      </c>
      <c r="C1" s="2" t="e">
        <f>"Pass: "&amp;COUNTIF(#REF!,"Pass")</f>
        <v>#REF!</v>
      </c>
      <c r="D1" s="3" t="e">
        <f>"Untested: "&amp;COUNTIF(#REF!,"Untest")</f>
        <v>#REF!</v>
      </c>
      <c r="E1" s="4"/>
      <c r="F1" s="5"/>
      <c r="G1" s="5"/>
      <c r="H1" s="6"/>
      <c r="I1" s="5"/>
    </row>
    <row r="2" ht="16.8" spans="1:9">
      <c r="A2" s="7" t="s">
        <v>2</v>
      </c>
      <c r="B2" s="8" t="s">
        <v>3</v>
      </c>
      <c r="C2" s="2" t="e">
        <f>"Fail: "&amp;COUNTIF(#REF!,"Fail")</f>
        <v>#REF!</v>
      </c>
      <c r="D2" s="3" t="e">
        <f>"N/A: "&amp;COUNTIF(#REF!,"N/A")</f>
        <v>#REF!</v>
      </c>
      <c r="E2" s="4"/>
      <c r="F2" s="5"/>
      <c r="G2" s="5"/>
      <c r="H2" s="6"/>
      <c r="I2" s="5"/>
    </row>
    <row r="3" ht="37" customHeight="1" spans="1:9">
      <c r="A3" s="7" t="s">
        <v>4</v>
      </c>
      <c r="B3" s="7" t="s">
        <v>5</v>
      </c>
      <c r="C3" s="2" t="e">
        <f>"Percent Complete: "&amp;ROUND((COUNTIF(#REF!,"Pass")*100)/((COUNTA($A$5:$A$948)*5)-COUNTIF(#REF!,"N/A")),2)&amp;"%"</f>
        <v>#REF!</v>
      </c>
      <c r="D3" s="9" t="str">
        <f>"Number of cases: "&amp;(COUNTA($A$5:$A$948))</f>
        <v>Number of cases: 1</v>
      </c>
      <c r="E3" s="10"/>
      <c r="F3" s="5"/>
      <c r="G3" s="5"/>
      <c r="H3" s="6"/>
      <c r="I3" s="5"/>
    </row>
    <row r="4" ht="38" customHeight="1" spans="1:10">
      <c r="A4" s="11" t="s">
        <v>6</v>
      </c>
      <c r="B4" s="11" t="s">
        <v>7</v>
      </c>
      <c r="C4" s="11" t="s">
        <v>8</v>
      </c>
      <c r="D4" s="11" t="s">
        <v>9</v>
      </c>
      <c r="E4" s="11" t="s">
        <v>10</v>
      </c>
      <c r="F4" s="11" t="s">
        <v>11</v>
      </c>
      <c r="G4" s="11" t="s">
        <v>12</v>
      </c>
      <c r="H4" s="12" t="s">
        <v>13</v>
      </c>
      <c r="I4" s="11" t="s">
        <v>14</v>
      </c>
      <c r="J4" s="15" t="s">
        <v>15</v>
      </c>
    </row>
    <row r="5" ht="58" customHeight="1" spans="1:10">
      <c r="A5" s="13" t="s">
        <v>16</v>
      </c>
      <c r="B5" s="13" t="s">
        <v>94</v>
      </c>
      <c r="C5" s="13" t="s">
        <v>95</v>
      </c>
      <c r="D5" s="13" t="s">
        <v>96</v>
      </c>
      <c r="E5" s="14" t="s">
        <v>97</v>
      </c>
      <c r="F5" s="13" t="s">
        <v>85</v>
      </c>
      <c r="G5" s="13" t="s">
        <v>85</v>
      </c>
      <c r="H5" s="13" t="s">
        <v>22</v>
      </c>
      <c r="I5" s="13"/>
      <c r="J5" s="17"/>
    </row>
    <row r="6" ht="45" customHeight="1" spans="1:10">
      <c r="A6" s="13"/>
      <c r="B6" s="13"/>
      <c r="C6" s="13"/>
      <c r="D6" s="13"/>
      <c r="E6" s="14" t="s">
        <v>98</v>
      </c>
      <c r="F6" s="13"/>
      <c r="G6" s="13"/>
      <c r="H6" s="13"/>
      <c r="I6" s="13"/>
      <c r="J6" s="18"/>
    </row>
  </sheetData>
  <mergeCells count="9">
    <mergeCell ref="A5:A6"/>
    <mergeCell ref="B5:B6"/>
    <mergeCell ref="C5:C6"/>
    <mergeCell ref="D5:D6"/>
    <mergeCell ref="F5:F6"/>
    <mergeCell ref="G5:G6"/>
    <mergeCell ref="H5:H6"/>
    <mergeCell ref="I5:I6"/>
    <mergeCell ref="J5:J6"/>
  </mergeCells>
  <hyperlinks>
    <hyperlink ref="A1" location="'Test report'!A1" display="Back to TestReport"/>
    <hyperlink ref="B1" location="BugList!A1" display="To Buglist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tabSelected="1" zoomScale="70" zoomScaleNormal="70" workbookViewId="0">
      <selection activeCell="A7" sqref="A7"/>
    </sheetView>
  </sheetViews>
  <sheetFormatPr defaultColWidth="8.88888888888889" defaultRowHeight="14.4" outlineLevelRow="5"/>
  <cols>
    <col min="1" max="1" width="20" customWidth="1"/>
    <col min="2" max="2" width="27.5555555555556" customWidth="1"/>
    <col min="3" max="3" width="21.8888888888889" customWidth="1"/>
    <col min="4" max="4" width="32.1111111111111" customWidth="1"/>
    <col min="5" max="5" width="42.6388888888889" customWidth="1"/>
    <col min="6" max="6" width="27" customWidth="1"/>
    <col min="7" max="7" width="23.1111111111111" customWidth="1"/>
    <col min="8" max="8" width="17.5555555555556" customWidth="1"/>
    <col min="9" max="9" width="27.8888888888889" customWidth="1"/>
    <col min="10" max="10" width="55.8703703703704" customWidth="1"/>
  </cols>
  <sheetData>
    <row r="1" ht="42" customHeight="1" spans="1:9">
      <c r="A1" s="1" t="s">
        <v>0</v>
      </c>
      <c r="B1" s="1" t="s">
        <v>1</v>
      </c>
      <c r="C1" s="2" t="e">
        <f>"Pass: "&amp;COUNTIF(#REF!,"Pass")</f>
        <v>#REF!</v>
      </c>
      <c r="D1" s="3" t="e">
        <f>"Untested: "&amp;COUNTIF(#REF!,"Untest")</f>
        <v>#REF!</v>
      </c>
      <c r="E1" s="4"/>
      <c r="F1" s="5"/>
      <c r="G1" s="5"/>
      <c r="H1" s="6"/>
      <c r="I1" s="5"/>
    </row>
    <row r="2" ht="16.8" spans="1:9">
      <c r="A2" s="7" t="s">
        <v>2</v>
      </c>
      <c r="B2" s="8" t="s">
        <v>3</v>
      </c>
      <c r="C2" s="2" t="e">
        <f>"Fail: "&amp;COUNTIF(#REF!,"Fail")</f>
        <v>#REF!</v>
      </c>
      <c r="D2" s="3" t="e">
        <f>"N/A: "&amp;COUNTIF(#REF!,"N/A")</f>
        <v>#REF!</v>
      </c>
      <c r="E2" s="4"/>
      <c r="F2" s="5"/>
      <c r="G2" s="5"/>
      <c r="H2" s="6"/>
      <c r="I2" s="5"/>
    </row>
    <row r="3" ht="37" customHeight="1" spans="1:9">
      <c r="A3" s="7" t="s">
        <v>4</v>
      </c>
      <c r="B3" s="7" t="s">
        <v>5</v>
      </c>
      <c r="C3" s="2" t="e">
        <f>"Percent Complete: "&amp;ROUND((COUNTIF(#REF!,"Pass")*100)/((COUNTA($A$5:$A$945)*5)-COUNTIF(#REF!,"N/A")),2)&amp;"%"</f>
        <v>#REF!</v>
      </c>
      <c r="D3" s="9" t="str">
        <f>"Number of cases: "&amp;(COUNTA($A$5:$A$945))</f>
        <v>Number of cases: 1</v>
      </c>
      <c r="E3" s="10"/>
      <c r="F3" s="5"/>
      <c r="G3" s="5"/>
      <c r="H3" s="6"/>
      <c r="I3" s="5"/>
    </row>
    <row r="4" ht="38" customHeight="1" spans="1:10">
      <c r="A4" s="11" t="s">
        <v>6</v>
      </c>
      <c r="B4" s="11" t="s">
        <v>7</v>
      </c>
      <c r="C4" s="11" t="s">
        <v>8</v>
      </c>
      <c r="D4" s="11" t="s">
        <v>9</v>
      </c>
      <c r="E4" s="11" t="s">
        <v>10</v>
      </c>
      <c r="F4" s="11" t="s">
        <v>11</v>
      </c>
      <c r="G4" s="11" t="s">
        <v>12</v>
      </c>
      <c r="H4" s="12" t="s">
        <v>13</v>
      </c>
      <c r="I4" s="11" t="s">
        <v>14</v>
      </c>
      <c r="J4" s="15" t="s">
        <v>15</v>
      </c>
    </row>
    <row r="5" ht="58" customHeight="1" spans="1:10">
      <c r="A5" s="13" t="s">
        <v>16</v>
      </c>
      <c r="B5" s="13" t="s">
        <v>99</v>
      </c>
      <c r="C5" s="13" t="s">
        <v>100</v>
      </c>
      <c r="D5" s="13" t="s">
        <v>101</v>
      </c>
      <c r="E5" s="14" t="s">
        <v>102</v>
      </c>
      <c r="F5" s="13" t="s">
        <v>85</v>
      </c>
      <c r="G5" s="13" t="s">
        <v>103</v>
      </c>
      <c r="H5" s="13" t="s">
        <v>53</v>
      </c>
      <c r="I5" s="13"/>
      <c r="J5" s="16"/>
    </row>
    <row r="6" ht="54" customHeight="1" spans="1:10">
      <c r="A6" s="13"/>
      <c r="B6" s="13"/>
      <c r="C6" s="13"/>
      <c r="D6" s="13"/>
      <c r="E6" s="14" t="s">
        <v>98</v>
      </c>
      <c r="F6" s="13"/>
      <c r="G6" s="13"/>
      <c r="H6" s="13"/>
      <c r="I6" s="13"/>
      <c r="J6" s="16"/>
    </row>
  </sheetData>
  <mergeCells count="9">
    <mergeCell ref="A5:A6"/>
    <mergeCell ref="B5:B6"/>
    <mergeCell ref="C5:C6"/>
    <mergeCell ref="D5:D6"/>
    <mergeCell ref="F5:F6"/>
    <mergeCell ref="G5:G6"/>
    <mergeCell ref="H5:H6"/>
    <mergeCell ref="I5:I6"/>
    <mergeCell ref="J5:J6"/>
  </mergeCells>
  <hyperlinks>
    <hyperlink ref="A1" location="'Test report'!A1" display="Back to TestReport"/>
    <hyperlink ref="B1" location="BugList!A1" display="To Buglist"/>
  </hyperlink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Đăng nhập</vt:lpstr>
      <vt:lpstr>Đăng ký</vt:lpstr>
      <vt:lpstr>Tìm kiếm</vt:lpstr>
      <vt:lpstr>Quên mật khẩu</vt:lpstr>
      <vt:lpstr>Giỏ hàng</vt:lpstr>
      <vt:lpstr>thông tin chi tiết sản phẩm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2025-01-13T12:33:00Z</dcterms:created>
  <dcterms:modified xsi:type="dcterms:W3CDTF">2025-01-14T03:20:25Z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E0D49E61E34A45D788D281E5DF1D378C_11</vt:lpwstr>
  </property>
  <property fmtid="{D5CDD505-2E9C-101B-9397-08002B2CF9AE}" pid="3" name="KSOProductBuildVer">
    <vt:lpwstr>1033-12.2.0.19307</vt:lpwstr>
  </property>
</Properties>
</file>