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Lenovo\Desktop\DoAn3\docs\"/>
    </mc:Choice>
  </mc:AlternateContent>
  <xr:revisionPtr revIDLastSave="0" documentId="13_ncr:1_{2068E8C1-C22F-4129-B755-3CEC4CC25057}" xr6:coauthVersionLast="47" xr6:coauthVersionMax="47" xr10:uidLastSave="{00000000-0000-0000-0000-000000000000}"/>
  <bookViews>
    <workbookView xWindow="-110" yWindow="-110" windowWidth="19420" windowHeight="11500" firstSheet="1" activeTab="2" xr2:uid="{00000000-000D-0000-FFFF-FFFF00000000}"/>
  </bookViews>
  <sheets>
    <sheet name="Tong" sheetId="4" r:id="rId1"/>
    <sheet name="Đăng nhập" sheetId="2" r:id="rId2"/>
    <sheet name="Đăng ký" sheetId="3" r:id="rId3"/>
    <sheet name="GiaoDienPHMK" sheetId="6" state="hidden" r:id="rId4"/>
  </sheets>
  <externalReferences>
    <externalReference r:id="rId5"/>
  </externalReferences>
  <definedNames>
    <definedName name="ACTION">#REF!</definedName>
    <definedName name="ACTION_1">#REF!</definedName>
    <definedName name="Excel_BuiltIn__FilterDatabase">#REF!</definedName>
    <definedName name="Excel_BuiltIn__FilterDatabase_1">#REF!</definedName>
    <definedName name="OLE_LINK31">'[1]Home page'!#REF!</definedName>
    <definedName name="OLE_LINK41">'[1]Home page'!#REF!</definedName>
    <definedName name="OLE_LINK43">'[1]Home page'!#REF!</definedName>
  </definedNames>
  <calcPr calcId="191029"/>
</workbook>
</file>

<file path=xl/calcChain.xml><?xml version="1.0" encoding="utf-8"?>
<calcChain xmlns="http://schemas.openxmlformats.org/spreadsheetml/2006/main">
  <c r="E9" i="4" l="1"/>
  <c r="E3" i="6"/>
  <c r="D3" i="6"/>
  <c r="E2" i="6"/>
  <c r="D2" i="6"/>
  <c r="E1" i="6"/>
  <c r="D1" i="6"/>
  <c r="E3" i="3"/>
  <c r="D3" i="3"/>
  <c r="E2" i="3"/>
  <c r="D2" i="3"/>
  <c r="E1" i="3"/>
  <c r="D1" i="3"/>
  <c r="E3" i="2"/>
  <c r="D3" i="2"/>
  <c r="E2" i="2"/>
  <c r="D2" i="2"/>
  <c r="E1" i="2"/>
  <c r="D1" i="2"/>
  <c r="D9" i="4"/>
  <c r="C9" i="4"/>
</calcChain>
</file>

<file path=xl/sharedStrings.xml><?xml version="1.0" encoding="utf-8"?>
<sst xmlns="http://schemas.openxmlformats.org/spreadsheetml/2006/main" count="273" uniqueCount="187">
  <si>
    <t>STT</t>
  </si>
  <si>
    <t>Giao diện</t>
  </si>
  <si>
    <t>Tổng số testcase</t>
  </si>
  <si>
    <t>Số testcase PASS</t>
  </si>
  <si>
    <t>Số testcase FAIL</t>
  </si>
  <si>
    <t>Đăng nhập</t>
  </si>
  <si>
    <t>Đăng ký</t>
  </si>
  <si>
    <t>Tìm kiếm sản phẩm</t>
  </si>
  <si>
    <t>TỔNG</t>
  </si>
  <si>
    <t>Back to TestReport</t>
  </si>
  <si>
    <t>To Buglist</t>
  </si>
  <si>
    <t>Module Code</t>
  </si>
  <si>
    <t>WithDraw</t>
  </si>
  <si>
    <t>Tester</t>
  </si>
  <si>
    <t>ID</t>
  </si>
  <si>
    <t>Test Case Description</t>
  </si>
  <si>
    <t>Pre -Condition</t>
  </si>
  <si>
    <t>Test Case Procedure</t>
  </si>
  <si>
    <t>Expected Output</t>
  </si>
  <si>
    <t>Status</t>
  </si>
  <si>
    <t>Test date</t>
  </si>
  <si>
    <t>Note</t>
  </si>
  <si>
    <t>TC001</t>
  </si>
  <si>
    <t>Pass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</si>
  <si>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</si>
  <si>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</si>
  <si>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</si>
  <si>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</si>
  <si>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</si>
  <si>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</si>
  <si>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</si>
  <si>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</si>
  <si>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</si>
  <si>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</si>
  <si>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</si>
  <si>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Kiểm tra lỗi chính tả trên giao diện</t>
  </si>
  <si>
    <t>Không có lỗi chính tả, ngữ pháp hoặc từ ngữ không phù hợp.</t>
  </si>
  <si>
    <t>Kiểm tra tiêu đề "Phục hồi mật khẩu"</t>
  </si>
  <si>
    <t>Trang quên mật khẩu được mở</t>
  </si>
  <si>
    <t>1. Kiểm tra tiêu đề "Phục hồi mật khẩu" trên giao diện.</t>
  </si>
  <si>
    <t>Kiểm tra trường nhập email</t>
  </si>
  <si>
    <t>1. Kiểm tra trường nhập email.</t>
  </si>
  <si>
    <t>2. Kiểm tra placeholder của trường nhập.</t>
  </si>
  <si>
    <t>Kiểm tra đường viền trường nhập email</t>
  </si>
  <si>
    <t>1. Kiểm tra đường viền của trường nhập email.</t>
  </si>
  <si>
    <t>Kiểm tra nút "Gửi"</t>
  </si>
  <si>
    <t>1. Kiểm tra nút "Gửi".</t>
  </si>
  <si>
    <t>Nút "Gửi" hiển thị rõ, có màu sắc nổi bật và không bị lỗi hiển thị.</t>
  </si>
  <si>
    <t>Kiểm tra trạng thái hover của nút "Gửi"</t>
  </si>
  <si>
    <t>1. Di chuột lên nút "Gửi".</t>
  </si>
  <si>
    <t>Khi hover, nút "Gửi" thay đổi màu sắc hoặc hiệu ứng để người dùng nhận biết.</t>
  </si>
  <si>
    <t>Kiểm tra liên kết "Hủy"</t>
  </si>
  <si>
    <t>1. Kiểm tra liên kết "Hủy".</t>
  </si>
  <si>
    <t>Liên kết "Hủy" hiển thị rõ ràng, không bị lỗi hiển thị.</t>
  </si>
  <si>
    <t>Kiểm tra trạng thái hover của liên kết "Hủy"</t>
  </si>
  <si>
    <t>1. Di chuột lên liên kết "Hủy".</t>
  </si>
  <si>
    <t>Khi hover, liên kết "Hủy" thay đổi màu sắc hoặc có hiệu ứng để người dùng nhận biết.</t>
  </si>
  <si>
    <t>Thiết bị di động hoặc trình duyệt giả lập màn hình nhỏ</t>
  </si>
  <si>
    <t>1. Mở giao diện trên thiết bị di động.</t>
  </si>
  <si>
    <t>2. Kiểm tra toàn bộ giao diện (tiêu đề, trường nhập, nút, liên kết).</t>
  </si>
  <si>
    <t>Kiểm tra khả năng tập trung vào trường email</t>
  </si>
  <si>
    <t>1. Click vào trường nhập email.</t>
  </si>
  <si>
    <t>Khi focus, đường viền hoặc màu sắc của trường email thay đổi để người dùng nhận biết.</t>
  </si>
  <si>
    <t>1. Kiểm tra toàn bộ văn bản trên giao diện (tiêu đề, placeholder, nhãn, nút, liên kết).</t>
  </si>
  <si>
    <t>Kiểm tra checkbox trạng thái nút "Gửi"</t>
  </si>
  <si>
    <t>1. Không nhập bất kỳ thông tin nào vào trường email.</t>
  </si>
  <si>
    <t>Nút "Gửi" ở trạng thái mờ khi chưa nhập email.</t>
  </si>
  <si>
    <t>2. Kiểm tra trạng thái của nút "Gửi".</t>
  </si>
  <si>
    <t>Kiểm tra căn chỉnh các thành phần giao diện</t>
  </si>
  <si>
    <t>1. Kiểm tra toàn bộ bố cục giao diện (tiêu đề, trường nhập, nút, liên kết).</t>
  </si>
  <si>
    <t>Tất cả các thành phần giao diện được căn chỉnh đúng, không bị lệch hoặc xô lệch nhau.</t>
  </si>
  <si>
    <t>Tiêu đề "Phục hồi mật khẩu" hiển thị rõ ràng, không bị mờ hoặc sai chính tả.</t>
  </si>
  <si>
    <t>Trường nhập email hiển thị rõ ràng với placeholder "Email".</t>
  </si>
  <si>
    <t>Đường viền trường nhập email không bị lỗi, hiển thị rõ ràng.</t>
  </si>
  <si>
    <t>Kiểm tra tương thích trên màn hình nhỏ</t>
  </si>
  <si>
    <t>Giao diện hiển thị cân đối, không bị lỗi hiển thị hoặc tràn màn hình.</t>
  </si>
  <si>
    <t>Fail</t>
  </si>
  <si>
    <t>Phạm Thị Thu Trang</t>
  </si>
  <si>
    <t>Xem chi tiết sản phẩm</t>
  </si>
  <si>
    <t>Quản lý giỏ hàng - Đặt hàng</t>
  </si>
  <si>
    <t>Quản lý  cá nhân</t>
  </si>
  <si>
    <t>DangNhap-1</t>
  </si>
  <si>
    <t>Form đăng nhập có căn giữa trên màn hình</t>
  </si>
  <si>
    <t>Người dùng truy cập vào trang Đăng nhập</t>
  </si>
  <si>
    <t>Form hiển thị chính giữa cả chiều ngang và chiều dọc</t>
  </si>
  <si>
    <t>Căn chỉnh nhất quán, không lệch hàng</t>
  </si>
  <si>
    <t>Các trường email, password, nút login và checkbox có căn chỉnh đều nhau theo chiều dọc</t>
  </si>
  <si>
    <t>DangNhap-2</t>
  </si>
  <si>
    <t>DangNhap-3</t>
  </si>
  <si>
    <t xml:space="preserve">Dòng chữ "Đăng nhập" nằm ở đầu form </t>
  </si>
  <si>
    <t>Tiêu đề ở đầu trang, nổi bật và rõ ràng</t>
  </si>
  <si>
    <t>Placeholder là "Email"</t>
  </si>
  <si>
    <t>Trường email có placeholder rõ ràng</t>
  </si>
  <si>
    <t>Placeholder là "Password"</t>
  </si>
  <si>
    <t>Có nhãn đúng, rõ ràng</t>
  </si>
  <si>
    <t>Checkbox hiển thị nhãn "Duy trì trạng thái đăng nhập"</t>
  </si>
  <si>
    <t>Nút "Đăng nhập" có văn bản đúng</t>
  </si>
  <si>
    <t>Nút hiển thị "Đăng nhập"</t>
  </si>
  <si>
    <t>Form có viền bo tròn</t>
  </si>
  <si>
    <t>Giao diện hiển thị boder-radius đúng yêu cầu</t>
  </si>
  <si>
    <t>Có đường dẫn hoặc nút "Bạn quên mật khẩu? Lấy lại mật khẩu tại đây" bên dưới button</t>
  </si>
  <si>
    <t>Văn bản "Bạn quên mật khẩu? Lấy lại mật khẩu tại đây" hiển thị đúng vị trí, màu sắc nổi bật</t>
  </si>
  <si>
    <t>Màu nền của form khác với màu nền tổng thể để nổi bật</t>
  </si>
  <si>
    <t>Form màu trắng, nổi bật trên nền trang chủ bị làm mờ</t>
  </si>
  <si>
    <t>Nút "Đóng[x]" hiển thị ở góc trên bên phải có văn bản đúng</t>
  </si>
  <si>
    <t>Nút hiển thị "Đóng[x]"</t>
  </si>
  <si>
    <t>Textbox có đường viền rõ ràng khi focus</t>
  </si>
  <si>
    <t>Khi click vào input, đường viền nổi bật</t>
  </si>
  <si>
    <t>Nút login đổi màu hoặc hiển thị hiệu ứng khi hover</t>
  </si>
  <si>
    <t>Có hiệu ứng hover đổi màu</t>
  </si>
  <si>
    <t>Checkbox hiển thị đúng trạng thái (check/uncheck) khi click</t>
  </si>
  <si>
    <t>Có biểu tượng đánh dấu khi được chọn</t>
  </si>
  <si>
    <t>Giao diện hiển thị đúng trên màn hình desktop</t>
  </si>
  <si>
    <t>Không bị vỡ layout, các thành phần hiển thị đầy đủ</t>
  </si>
  <si>
    <t>Không có lỗi chính tả trong tất cả nhãn và văn bản</t>
  </si>
  <si>
    <t>Tất cả từ như "Email","Password","Đăng nhập"… đều đúng chính tả</t>
  </si>
  <si>
    <t>Ngôn ngữ thống nhất</t>
  </si>
  <si>
    <t>Không có sự pha trộn giữa các ngôn ngữ trên cùng giao diện</t>
  </si>
  <si>
    <t>Các trường input có thể được focus bằng phím Tab</t>
  </si>
  <si>
    <t>Di chuyển bằng phím Tab lần lượt qua các thành phần</t>
  </si>
  <si>
    <t>Checkbox có thể chọn bằng phím Space khi được focus</t>
  </si>
  <si>
    <t>Phím Space thay đổi trạng thái checkbox</t>
  </si>
  <si>
    <t>Màu sắc đảm bảo độ tương phản phù hợp</t>
  </si>
  <si>
    <t>Văn bản dễ đọc, không có bị chìm vào nền</t>
  </si>
  <si>
    <t>x</t>
  </si>
  <si>
    <t>DangNhap-4</t>
  </si>
  <si>
    <t>DangNhap-5</t>
  </si>
  <si>
    <t>DangNhap-6</t>
  </si>
  <si>
    <t>DangNhap-7</t>
  </si>
  <si>
    <t>DangNhap-8</t>
  </si>
  <si>
    <t>DangNhap-9</t>
  </si>
  <si>
    <t>DangNhap-10</t>
  </si>
  <si>
    <t>DangNhap-11</t>
  </si>
  <si>
    <t>DangNhap-12</t>
  </si>
  <si>
    <t>DangNhap-13</t>
  </si>
  <si>
    <t>DangNhap-14</t>
  </si>
  <si>
    <t>DangNhap-15</t>
  </si>
  <si>
    <t>DangNhap-16</t>
  </si>
  <si>
    <t>DangNhap-17</t>
  </si>
  <si>
    <t>DangNhap-18</t>
  </si>
  <si>
    <t>DangNhap-19</t>
  </si>
  <si>
    <t>DangNhap-20</t>
  </si>
  <si>
    <t>DangKy-1</t>
  </si>
  <si>
    <t>Kiểm tra form đăng ký có được căn giữa trên trang không</t>
  </si>
  <si>
    <t>Người dùng truy cập vào trang Đăng ký</t>
  </si>
  <si>
    <t>Form hiển thị cân đối, ở giữa trang</t>
  </si>
  <si>
    <t>Kiểm tra màu nền của form so với nền trang</t>
  </si>
  <si>
    <t>Form nổi bật, dễ nhìn, không lẫn với nền</t>
  </si>
  <si>
    <t>Kiểm tra form có bo tròn viền đúng thiết kế không?</t>
  </si>
  <si>
    <t>Bo góc mềm mại, đúng tiêu chuẩn (ví dụ: border-radius: 10px)</t>
  </si>
  <si>
    <t>Font rõ ràng, cỡ chữ lớn hơn các label khác</t>
  </si>
  <si>
    <t>Kiểm tra font và cỡ chữ "Đăng ký"</t>
  </si>
  <si>
    <t>Khoảng cách giữa các ô input có đồng đều không?</t>
  </si>
  <si>
    <t>Các khoảng cách đều nhau, không quá sát hoặc quá xa</t>
  </si>
  <si>
    <t>Tất cả các ô input có chiều rộng và chiều cao đồng nhất</t>
  </si>
  <si>
    <t>Độ dài các ô khớp nhau, không bị lệch</t>
  </si>
  <si>
    <t>Kiểm tra màu sắc và kích thước nút</t>
  </si>
  <si>
    <t>Nút có màu nổi bật (màu xám), kích thước đủ lớn</t>
  </si>
  <si>
    <t>Mở form trên các độ phân giải màn hình khác nhau</t>
  </si>
  <si>
    <t>Giao diện không vỡ layout, scroll hợp lý</t>
  </si>
  <si>
    <t>Khi hover vào nút "Đăng ký " có hiệu ứng đổi màu không?</t>
  </si>
  <si>
    <t>Có hiệu ứng hover hoặc đổi màu để phản hồi</t>
  </si>
  <si>
    <t>Khi nhập sai có viền đỏ tooltip hoặc label báo lỗi không?</t>
  </si>
  <si>
    <t>Thông báo lỗi rõ ràng, gần trường bị lỗi</t>
  </si>
  <si>
    <t>Nhấn phím Tab có chuyển đúng thứ tự các trường không?</t>
  </si>
  <si>
    <t>Di chuyển theo thứ tự  Email -&gt; Mật khẩu -&gt; Xác nhận mật khẩu</t>
  </si>
  <si>
    <t>Văn bản "Đăng nhập tại đây" hiển thị đúng vị trí, màu sắc nổi bật</t>
  </si>
  <si>
    <t>Có đường dẫn hoặc nút "Đăng nhập tại đây" bên dưới dưới dòng mô tả</t>
  </si>
  <si>
    <t>DangKy-2</t>
  </si>
  <si>
    <t>DangKy-3</t>
  </si>
  <si>
    <t>DangKy-4</t>
  </si>
  <si>
    <t>DangKy-5</t>
  </si>
  <si>
    <t>DangKy-6</t>
  </si>
  <si>
    <t>DangKy-7</t>
  </si>
  <si>
    <t>DangKy-8</t>
  </si>
  <si>
    <t>DangKy-9</t>
  </si>
  <si>
    <t>DangKy-10</t>
  </si>
  <si>
    <t>DangKy-11</t>
  </si>
  <si>
    <t>DangKy-12</t>
  </si>
  <si>
    <t>DangKy-13</t>
  </si>
  <si>
    <t>DangKy-14</t>
  </si>
  <si>
    <t>Trường Email có placeholder rõ ràng</t>
  </si>
  <si>
    <t>Trường Xác nhận mật khẩu có placeholder rõ ràng</t>
  </si>
  <si>
    <t>Placeholder là "Re-Password"</t>
  </si>
  <si>
    <t>Trường Mật khẩu có placeholder rõ ràng</t>
  </si>
  <si>
    <t>DangKy-15</t>
  </si>
  <si>
    <t>DangKy-16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</si>
</sst>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name val="ＭＳ Ｐゴシック"/>
      <charset val="128"/>
    </font>
    <font>
      <sz val="8"/>
      <name val="Tahoma"/>
      <charset val="134"/>
    </font>
    <font>
      <b/>
      <u/>
      <sz val="13"/>
      <color indexed="12"/>
      <name val="Times New Roman"/>
      <charset val="134"/>
    </font>
    <font>
      <sz val="13"/>
      <name val="Times New Roman"/>
      <charset val="134"/>
    </font>
    <font>
      <b/>
      <sz val="13"/>
      <name val="Times New Roman"/>
      <charset val="134"/>
    </font>
    <font>
      <b/>
      <sz val="13"/>
      <color indexed="9"/>
      <name val="Times New Roman"/>
      <charset val="134"/>
    </font>
    <font>
      <sz val="12"/>
      <name val="Times New Roman"/>
      <charset val="128"/>
    </font>
    <font>
      <sz val="13"/>
      <name val="Times New Roman"/>
      <charset val="128"/>
    </font>
    <font>
      <sz val="13"/>
      <color theme="1"/>
      <name val="Times New Roman"/>
      <charset val="134"/>
    </font>
    <font>
      <b/>
      <sz val="13"/>
      <color theme="1"/>
      <name val="Times New Roman"/>
      <charset val="134"/>
    </font>
    <font>
      <u/>
      <sz val="11"/>
      <color indexed="12"/>
      <name val="ＭＳ Ｐゴシック"/>
      <charset val="128"/>
    </font>
    <font>
      <sz val="11"/>
      <name val="ＭＳ Ｐゴシック"/>
      <charset val="128"/>
    </font>
    <font>
      <sz val="13"/>
      <color rgb="FF000000"/>
      <name val="Times New Roman"/>
      <family val="1"/>
    </font>
    <font>
      <sz val="8"/>
      <name val="ＭＳ Ｐゴシック"/>
      <charset val="128"/>
    </font>
    <font>
      <sz val="13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18"/>
        <bgColor indexed="3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1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0" borderId="1" xfId="0" applyFont="1" applyBorder="1"/>
    <xf numFmtId="0" fontId="3" fillId="2" borderId="1" xfId="2" applyFont="1" applyFill="1" applyBorder="1" applyAlignment="1">
      <alignment horizontal="left" vertical="top" wrapText="1"/>
    </xf>
    <xf numFmtId="0" fontId="4" fillId="2" borderId="1" xfId="2" applyFont="1" applyFill="1" applyBorder="1" applyAlignment="1">
      <alignment horizontal="left" vertical="top" wrapText="1"/>
    </xf>
    <xf numFmtId="2" fontId="3" fillId="2" borderId="1" xfId="0" applyNumberFormat="1" applyFont="1" applyFill="1" applyBorder="1" applyAlignment="1">
      <alignment vertical="top" wrapText="1"/>
    </xf>
    <xf numFmtId="2" fontId="3" fillId="2" borderId="1" xfId="0" applyNumberFormat="1" applyFont="1" applyFill="1" applyBorder="1" applyAlignment="1">
      <alignment horizontal="center" vertical="top" wrapText="1"/>
    </xf>
    <xf numFmtId="0" fontId="5" fillId="3" borderId="1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3" fillId="0" borderId="0" xfId="0" applyFont="1"/>
    <xf numFmtId="0" fontId="4" fillId="4" borderId="1" xfId="0" applyFont="1" applyFill="1" applyBorder="1"/>
    <xf numFmtId="0" fontId="8" fillId="5" borderId="1" xfId="0" applyFont="1" applyFill="1" applyBorder="1" applyAlignment="1">
      <alignment vertical="center"/>
    </xf>
    <xf numFmtId="0" fontId="9" fillId="5" borderId="4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2" fillId="0" borderId="9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14" fillId="5" borderId="1" xfId="0" applyFont="1" applyFill="1" applyBorder="1" applyAlignment="1">
      <alignment vertical="center" wrapText="1"/>
    </xf>
    <xf numFmtId="0" fontId="15" fillId="2" borderId="1" xfId="2" applyFont="1" applyFill="1" applyBorder="1" applyAlignment="1">
      <alignment horizontal="left" vertical="top" wrapText="1"/>
    </xf>
    <xf numFmtId="0" fontId="16" fillId="0" borderId="1" xfId="0" applyFont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</cellXfs>
  <cellStyles count="3">
    <cellStyle name="Hyperlink" xfId="1" builtinId="8"/>
    <cellStyle name="Normal" xfId="0" builtinId="0"/>
    <cellStyle name="Normal_Sheet1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Desktop/Sample_Test%20C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Test report"/>
      <sheetName val="Hybrid"/>
      <sheetName val="Home page"/>
      <sheetName val="ER"/>
      <sheetName val="Find a Doctor"/>
      <sheetName val="MFM-Login"/>
      <sheetName val="MFM-ForgotPassword"/>
      <sheetName val="MFM-CreateAcct"/>
      <sheetName val="MFM-ChangePassword"/>
      <sheetName val="MFM-CreateProfile"/>
      <sheetName val="MFM-DashboardDeleteAcct"/>
      <sheetName val="MFM-ViewEditDeleteProfile"/>
      <sheetName val="ECH Resources"/>
      <sheetName val="ECH news"/>
      <sheetName val="Visiting ECH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opLeftCell="B1" zoomScale="85" zoomScaleNormal="85" workbookViewId="0">
      <selection activeCell="C4" sqref="C4"/>
    </sheetView>
  </sheetViews>
  <sheetFormatPr defaultColWidth="8.90625" defaultRowHeight="16.5"/>
  <cols>
    <col min="1" max="1" width="8.90625" style="21"/>
    <col min="2" max="2" width="29.54296875" style="15" customWidth="1"/>
    <col min="3" max="3" width="19.453125" style="21" customWidth="1"/>
    <col min="4" max="4" width="19.81640625" style="21" customWidth="1"/>
    <col min="5" max="5" width="19.6328125" style="21" customWidth="1"/>
    <col min="6" max="16384" width="8.90625" style="15"/>
  </cols>
  <sheetData>
    <row r="1" spans="1:5">
      <c r="A1" s="19" t="s">
        <v>0</v>
      </c>
      <c r="B1" s="16" t="s">
        <v>1</v>
      </c>
      <c r="C1" s="19" t="s">
        <v>2</v>
      </c>
      <c r="D1" s="19" t="s">
        <v>3</v>
      </c>
      <c r="E1" s="19" t="s">
        <v>4</v>
      </c>
    </row>
    <row r="2" spans="1:5">
      <c r="A2" s="20">
        <v>1</v>
      </c>
      <c r="B2" s="17" t="s">
        <v>5</v>
      </c>
      <c r="C2" s="20">
        <v>20</v>
      </c>
      <c r="D2" s="20"/>
      <c r="E2" s="22"/>
    </row>
    <row r="3" spans="1:5">
      <c r="A3" s="20">
        <v>2</v>
      </c>
      <c r="B3" s="17" t="s">
        <v>6</v>
      </c>
      <c r="C3" s="20">
        <v>16</v>
      </c>
      <c r="D3" s="20"/>
      <c r="E3" s="22"/>
    </row>
    <row r="4" spans="1:5">
      <c r="A4" s="20">
        <v>3</v>
      </c>
      <c r="B4" s="17" t="s">
        <v>7</v>
      </c>
      <c r="C4" s="20"/>
      <c r="D4" s="20"/>
      <c r="E4" s="22"/>
    </row>
    <row r="5" spans="1:5">
      <c r="A5" s="20">
        <v>4</v>
      </c>
      <c r="B5" s="17" t="s">
        <v>78</v>
      </c>
      <c r="C5" s="20"/>
      <c r="D5" s="20"/>
      <c r="E5" s="22"/>
    </row>
    <row r="6" spans="1:5">
      <c r="A6" s="20">
        <v>5</v>
      </c>
      <c r="B6" s="17" t="s">
        <v>79</v>
      </c>
      <c r="C6" s="20"/>
      <c r="D6" s="20"/>
      <c r="E6" s="22"/>
    </row>
    <row r="7" spans="1:5">
      <c r="A7" s="20">
        <v>6</v>
      </c>
      <c r="B7" s="17" t="s">
        <v>80</v>
      </c>
      <c r="C7" s="20"/>
      <c r="D7" s="20"/>
      <c r="E7" s="22"/>
    </row>
    <row r="8" spans="1:5">
      <c r="B8" s="18"/>
    </row>
    <row r="9" spans="1:5">
      <c r="A9" s="38" t="s">
        <v>8</v>
      </c>
      <c r="B9" s="39"/>
      <c r="C9" s="36">
        <f>SUM(C2:C7)</f>
        <v>36</v>
      </c>
      <c r="D9" s="36">
        <f>SUM(D2:D7)</f>
        <v>0</v>
      </c>
      <c r="E9" s="36">
        <f>SUM(E2:E7)</f>
        <v>0</v>
      </c>
    </row>
    <row r="10" spans="1:5">
      <c r="A10" s="40"/>
      <c r="B10" s="41"/>
      <c r="C10" s="37"/>
      <c r="D10" s="37"/>
      <c r="E10" s="37"/>
    </row>
  </sheetData>
  <mergeCells count="4">
    <mergeCell ref="C9:C10"/>
    <mergeCell ref="D9:D10"/>
    <mergeCell ref="E9:E10"/>
    <mergeCell ref="A9:B1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1:H24"/>
  <sheetViews>
    <sheetView zoomScale="85" zoomScaleNormal="85" workbookViewId="0">
      <pane ySplit="4" topLeftCell="A8" activePane="bottomLeft" state="frozen"/>
      <selection pane="bottomLeft" activeCell="B10" sqref="B10"/>
    </sheetView>
  </sheetViews>
  <sheetFormatPr defaultColWidth="9" defaultRowHeight="10"/>
  <cols>
    <col min="1" max="1" width="14.36328125" style="1" customWidth="1"/>
    <col min="2" max="2" width="29.90625" style="1" customWidth="1"/>
    <col min="3" max="3" width="25.1796875" style="1" customWidth="1"/>
    <col min="4" max="4" width="30.453125" style="1" customWidth="1"/>
    <col min="5" max="5" width="36.6328125" style="1" customWidth="1"/>
    <col min="6" max="6" width="15.81640625" style="2" customWidth="1"/>
    <col min="7" max="7" width="13.08984375" style="1"/>
    <col min="8" max="8" width="17.1796875" style="1" customWidth="1"/>
    <col min="9" max="16384" width="9" style="1"/>
  </cols>
  <sheetData>
    <row r="1" spans="1:8" ht="48" customHeight="1">
      <c r="A1" s="3" t="s">
        <v>9</v>
      </c>
      <c r="B1" s="3" t="s">
        <v>10</v>
      </c>
      <c r="C1" s="3"/>
      <c r="D1" s="4" t="e">
        <f>"Pass: "&amp;COUNTIF(#REF!,"Pass")</f>
        <v>#REF!</v>
      </c>
      <c r="E1" s="5" t="e">
        <f>"Untested: "&amp;COUNTIF(#REF!,"Untest")</f>
        <v>#REF!</v>
      </c>
      <c r="F1" s="6"/>
      <c r="G1" s="7"/>
      <c r="H1" s="7"/>
    </row>
    <row r="2" spans="1:8" ht="35" customHeight="1">
      <c r="A2" s="9" t="s">
        <v>11</v>
      </c>
      <c r="B2" s="8" t="s">
        <v>12</v>
      </c>
      <c r="C2" s="8"/>
      <c r="D2" s="4" t="e">
        <f>"Fail: "&amp;COUNTIF(#REF!,"Fail")</f>
        <v>#REF!</v>
      </c>
      <c r="E2" s="5" t="e">
        <f>"N/A: "&amp;COUNTIF(#REF!,"N/A")</f>
        <v>#REF!</v>
      </c>
      <c r="F2" s="6"/>
      <c r="G2" s="7"/>
      <c r="H2" s="7"/>
    </row>
    <row r="3" spans="1:8" ht="30" customHeight="1">
      <c r="A3" s="9" t="s">
        <v>13</v>
      </c>
      <c r="B3" s="9" t="s">
        <v>77</v>
      </c>
      <c r="C3" s="9"/>
      <c r="D3" s="4" t="e">
        <f>"Percent Complete: "&amp;ROUND((COUNTIF(#REF!,"Pass")*100)/((COUNTA($A$5:$A$930)*5)-COUNTIF(#REF!,"N/A")),2)&amp;"%"</f>
        <v>#REF!</v>
      </c>
      <c r="E3" s="10" t="str">
        <f>"Number of cases: "&amp;(COUNTA($A$5:$A$930))</f>
        <v>Number of cases: 20</v>
      </c>
      <c r="F3" s="11"/>
      <c r="G3" s="7"/>
      <c r="H3" s="7"/>
    </row>
    <row r="4" spans="1:8" ht="43" customHeight="1" thickBot="1">
      <c r="A4" s="12" t="s">
        <v>14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19</v>
      </c>
      <c r="G4" s="12" t="s">
        <v>20</v>
      </c>
      <c r="H4" s="12" t="s">
        <v>21</v>
      </c>
    </row>
    <row r="5" spans="1:8" ht="48.5" customHeight="1" thickBot="1">
      <c r="A5" s="14" t="s">
        <v>81</v>
      </c>
      <c r="B5" s="14" t="s">
        <v>82</v>
      </c>
      <c r="C5" s="23" t="s">
        <v>83</v>
      </c>
      <c r="D5" s="24" t="s">
        <v>84</v>
      </c>
      <c r="E5" s="14"/>
      <c r="F5" s="25"/>
      <c r="G5" s="14"/>
      <c r="H5" s="14"/>
    </row>
    <row r="6" spans="1:8" ht="66.5" thickBot="1">
      <c r="A6" s="14" t="s">
        <v>87</v>
      </c>
      <c r="B6" s="24" t="s">
        <v>86</v>
      </c>
      <c r="C6" s="27" t="s">
        <v>83</v>
      </c>
      <c r="D6" s="27" t="s">
        <v>85</v>
      </c>
      <c r="E6" s="14"/>
      <c r="F6" s="25"/>
      <c r="G6" s="14"/>
      <c r="H6" s="14"/>
    </row>
    <row r="7" spans="1:8" ht="51" customHeight="1" thickBot="1">
      <c r="A7" s="14" t="s">
        <v>88</v>
      </c>
      <c r="B7" s="27" t="s">
        <v>89</v>
      </c>
      <c r="C7" s="27" t="s">
        <v>83</v>
      </c>
      <c r="D7" s="27" t="s">
        <v>90</v>
      </c>
      <c r="E7" s="14"/>
      <c r="F7" s="25"/>
      <c r="G7" s="14"/>
      <c r="H7" s="14"/>
    </row>
    <row r="8" spans="1:8" ht="38" customHeight="1" thickBot="1">
      <c r="A8" s="14" t="s">
        <v>125</v>
      </c>
      <c r="B8" s="27" t="s">
        <v>92</v>
      </c>
      <c r="C8" s="27" t="s">
        <v>83</v>
      </c>
      <c r="D8" s="27" t="s">
        <v>91</v>
      </c>
      <c r="E8" s="14"/>
      <c r="F8" s="25"/>
      <c r="G8" s="14"/>
      <c r="H8" s="14"/>
    </row>
    <row r="9" spans="1:8" ht="43" customHeight="1" thickBot="1">
      <c r="A9" s="14" t="s">
        <v>126</v>
      </c>
      <c r="B9" s="27" t="s">
        <v>184</v>
      </c>
      <c r="C9" s="27" t="s">
        <v>83</v>
      </c>
      <c r="D9" s="27" t="s">
        <v>93</v>
      </c>
      <c r="E9" s="14"/>
      <c r="F9" s="25"/>
      <c r="G9" s="14"/>
      <c r="H9" s="14"/>
    </row>
    <row r="10" spans="1:8" ht="41.5" customHeight="1" thickBot="1">
      <c r="A10" s="14" t="s">
        <v>127</v>
      </c>
      <c r="B10" s="27" t="s">
        <v>95</v>
      </c>
      <c r="C10" s="27" t="s">
        <v>83</v>
      </c>
      <c r="D10" s="27" t="s">
        <v>94</v>
      </c>
      <c r="E10" s="14"/>
      <c r="F10" s="26"/>
      <c r="G10" s="14"/>
      <c r="H10" s="14"/>
    </row>
    <row r="11" spans="1:8" ht="52" customHeight="1" thickBot="1">
      <c r="A11" s="14" t="s">
        <v>128</v>
      </c>
      <c r="B11" s="27" t="s">
        <v>96</v>
      </c>
      <c r="C11" s="27" t="s">
        <v>83</v>
      </c>
      <c r="D11" s="27" t="s">
        <v>97</v>
      </c>
      <c r="E11" s="14"/>
      <c r="F11" s="25"/>
      <c r="G11" s="14"/>
      <c r="H11" s="14"/>
    </row>
    <row r="12" spans="1:8" ht="58" customHeight="1" thickBot="1">
      <c r="A12" s="14" t="s">
        <v>129</v>
      </c>
      <c r="B12" s="27" t="s">
        <v>100</v>
      </c>
      <c r="C12" s="27" t="s">
        <v>83</v>
      </c>
      <c r="D12" s="27" t="s">
        <v>101</v>
      </c>
      <c r="E12" s="14"/>
      <c r="F12" s="25"/>
      <c r="G12" s="14"/>
      <c r="H12" s="14"/>
    </row>
    <row r="13" spans="1:8" ht="42" customHeight="1" thickBot="1">
      <c r="A13" s="14" t="s">
        <v>130</v>
      </c>
      <c r="B13" s="27" t="s">
        <v>98</v>
      </c>
      <c r="C13" s="27" t="s">
        <v>83</v>
      </c>
      <c r="D13" s="27" t="s">
        <v>99</v>
      </c>
      <c r="E13" s="14"/>
      <c r="F13" s="25"/>
      <c r="G13" s="14"/>
      <c r="H13" s="14"/>
    </row>
    <row r="14" spans="1:8" ht="46.5" customHeight="1" thickBot="1">
      <c r="A14" s="14" t="s">
        <v>131</v>
      </c>
      <c r="B14" s="27" t="s">
        <v>104</v>
      </c>
      <c r="C14" s="27" t="s">
        <v>83</v>
      </c>
      <c r="D14" s="27" t="s">
        <v>105</v>
      </c>
      <c r="E14" s="14"/>
      <c r="F14" s="25"/>
      <c r="G14" s="14"/>
      <c r="H14" s="14"/>
    </row>
    <row r="15" spans="1:8" ht="33.5" thickBot="1">
      <c r="A15" s="14" t="s">
        <v>132</v>
      </c>
      <c r="B15" s="27" t="s">
        <v>102</v>
      </c>
      <c r="C15" s="27" t="s">
        <v>83</v>
      </c>
      <c r="D15" s="27" t="s">
        <v>103</v>
      </c>
      <c r="E15" s="14"/>
      <c r="F15" s="25"/>
      <c r="G15" s="14"/>
      <c r="H15" s="14"/>
    </row>
    <row r="16" spans="1:8" ht="34" customHeight="1" thickBot="1">
      <c r="A16" s="14" t="s">
        <v>133</v>
      </c>
      <c r="B16" s="27" t="s">
        <v>106</v>
      </c>
      <c r="C16" s="27" t="s">
        <v>83</v>
      </c>
      <c r="D16" s="27" t="s">
        <v>107</v>
      </c>
      <c r="E16" s="14"/>
      <c r="F16" s="25"/>
      <c r="G16" s="14"/>
      <c r="H16" s="14"/>
    </row>
    <row r="17" spans="1:8" ht="47" customHeight="1" thickBot="1">
      <c r="A17" s="14" t="s">
        <v>134</v>
      </c>
      <c r="B17" s="27" t="s">
        <v>108</v>
      </c>
      <c r="C17" s="27" t="s">
        <v>83</v>
      </c>
      <c r="D17" s="27" t="s">
        <v>109</v>
      </c>
      <c r="E17" s="14"/>
      <c r="F17" s="25"/>
      <c r="G17" s="14"/>
      <c r="H17" s="14"/>
    </row>
    <row r="18" spans="1:8" ht="44" customHeight="1" thickBot="1">
      <c r="A18" s="14" t="s">
        <v>135</v>
      </c>
      <c r="B18" s="28" t="s">
        <v>110</v>
      </c>
      <c r="C18" s="27" t="s">
        <v>83</v>
      </c>
      <c r="D18" s="28" t="s">
        <v>111</v>
      </c>
      <c r="E18" s="14"/>
      <c r="F18" s="25"/>
      <c r="G18" s="14"/>
      <c r="H18" s="14"/>
    </row>
    <row r="19" spans="1:8" ht="43.5" customHeight="1" thickBot="1">
      <c r="A19" s="14" t="s">
        <v>136</v>
      </c>
      <c r="B19" s="24" t="s">
        <v>112</v>
      </c>
      <c r="C19" s="27" t="s">
        <v>83</v>
      </c>
      <c r="D19" s="24" t="s">
        <v>113</v>
      </c>
      <c r="E19" s="14"/>
      <c r="F19" s="25"/>
      <c r="G19" s="14"/>
      <c r="H19" s="14"/>
    </row>
    <row r="20" spans="1:8" ht="49.5" customHeight="1" thickBot="1">
      <c r="A20" s="14" t="s">
        <v>137</v>
      </c>
      <c r="B20" s="27" t="s">
        <v>114</v>
      </c>
      <c r="C20" s="27" t="s">
        <v>83</v>
      </c>
      <c r="D20" s="27" t="s">
        <v>115</v>
      </c>
      <c r="E20" s="14"/>
      <c r="F20" s="25"/>
      <c r="G20" s="14"/>
      <c r="H20" s="14"/>
    </row>
    <row r="21" spans="1:8" ht="41" customHeight="1" thickBot="1">
      <c r="A21" s="14" t="s">
        <v>138</v>
      </c>
      <c r="B21" s="27" t="s">
        <v>116</v>
      </c>
      <c r="C21" s="27" t="s">
        <v>83</v>
      </c>
      <c r="D21" s="27" t="s">
        <v>117</v>
      </c>
      <c r="E21" s="14"/>
      <c r="F21" s="32" t="s">
        <v>124</v>
      </c>
      <c r="G21" s="14"/>
      <c r="H21" s="14"/>
    </row>
    <row r="22" spans="1:8" ht="39" customHeight="1" thickBot="1">
      <c r="A22" s="14" t="s">
        <v>139</v>
      </c>
      <c r="B22" s="29" t="s">
        <v>118</v>
      </c>
      <c r="C22" s="30" t="s">
        <v>83</v>
      </c>
      <c r="D22" s="27" t="s">
        <v>119</v>
      </c>
      <c r="E22" s="14"/>
      <c r="F22" s="25"/>
      <c r="G22" s="14"/>
      <c r="H22" s="14"/>
    </row>
    <row r="23" spans="1:8" ht="41.5" customHeight="1" thickBot="1">
      <c r="A23" s="14" t="s">
        <v>140</v>
      </c>
      <c r="B23" s="31" t="s">
        <v>120</v>
      </c>
      <c r="C23" s="28" t="s">
        <v>83</v>
      </c>
      <c r="D23" s="28" t="s">
        <v>121</v>
      </c>
      <c r="E23" s="14"/>
      <c r="F23" s="25"/>
      <c r="G23" s="14"/>
      <c r="H23" s="14"/>
    </row>
    <row r="24" spans="1:8" ht="39" customHeight="1" thickBot="1">
      <c r="A24" s="14" t="s">
        <v>141</v>
      </c>
      <c r="B24" s="24" t="s">
        <v>122</v>
      </c>
      <c r="C24" s="24" t="s">
        <v>83</v>
      </c>
      <c r="D24" s="24" t="s">
        <v>123</v>
      </c>
      <c r="E24" s="14"/>
      <c r="F24" s="25"/>
      <c r="G24" s="14"/>
      <c r="H24" s="14"/>
    </row>
  </sheetData>
  <sheetProtection selectLockedCells="1" selectUnlockedCells="1"/>
  <phoneticPr fontId="13" type="noConversion"/>
  <hyperlinks>
    <hyperlink ref="A1" location="'Test report'!A1" display="Back to TestReport" xr:uid="{00000000-0004-0000-0100-000000000000}"/>
    <hyperlink ref="B1" location="BugList!A1" display="To Buglist" xr:uid="{00000000-0004-0000-0100-000001000000}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 alignWithMargins="0">
    <oddHeader>&amp;C&amp;"Times New Roman,Chuẩn"&amp;12&amp;A</oddHeader>
    <oddFooter>&amp;C&amp;"Times New Roman,Chuẩn"&amp;12Trang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H40"/>
  <sheetViews>
    <sheetView tabSelected="1" workbookViewId="0">
      <pane ySplit="4" topLeftCell="A19" activePane="bottomLeft" state="frozen"/>
      <selection pane="bottomLeft" activeCell="B21" sqref="B21"/>
    </sheetView>
  </sheetViews>
  <sheetFormatPr defaultColWidth="9" defaultRowHeight="10"/>
  <cols>
    <col min="1" max="1" width="11.7265625" style="1" customWidth="1"/>
    <col min="2" max="2" width="26.6328125" style="1" customWidth="1"/>
    <col min="3" max="3" width="22.7265625" style="1" customWidth="1"/>
    <col min="4" max="4" width="22.26953125" style="1" customWidth="1"/>
    <col min="5" max="5" width="29.7265625" style="1" customWidth="1"/>
    <col min="6" max="6" width="10.7265625" style="1" customWidth="1"/>
    <col min="7" max="7" width="12.54296875" style="1" customWidth="1"/>
    <col min="8" max="8" width="11.6328125" style="1" customWidth="1"/>
    <col min="9" max="16384" width="9" style="1"/>
  </cols>
  <sheetData>
    <row r="1" spans="1:8" ht="48" customHeight="1">
      <c r="A1" s="3" t="s">
        <v>9</v>
      </c>
      <c r="B1" s="3" t="s">
        <v>10</v>
      </c>
      <c r="C1" s="3"/>
      <c r="D1" s="4" t="e">
        <f>"Pass: "&amp;COUNTIF(#REF!,"Pass")</f>
        <v>#REF!</v>
      </c>
      <c r="E1" s="5" t="e">
        <f>"Untested: "&amp;COUNTIF(#REF!,"Untest")</f>
        <v>#REF!</v>
      </c>
      <c r="F1" s="5"/>
      <c r="G1" s="7"/>
      <c r="H1" s="7"/>
    </row>
    <row r="2" spans="1:8" ht="35" customHeight="1">
      <c r="A2" s="9" t="s">
        <v>11</v>
      </c>
      <c r="B2" s="8" t="s">
        <v>12</v>
      </c>
      <c r="C2" s="8"/>
      <c r="D2" s="4" t="e">
        <f>"Fail: "&amp;COUNTIF(#REF!,"Fail")</f>
        <v>#REF!</v>
      </c>
      <c r="E2" s="5" t="e">
        <f>"N/A: "&amp;COUNTIF(#REF!,"N/A")</f>
        <v>#REF!</v>
      </c>
      <c r="F2" s="5"/>
      <c r="G2" s="7"/>
      <c r="H2" s="7"/>
    </row>
    <row r="3" spans="1:8" ht="30" customHeight="1">
      <c r="A3" s="9" t="s">
        <v>13</v>
      </c>
      <c r="B3" s="33" t="s">
        <v>77</v>
      </c>
      <c r="C3" s="9"/>
      <c r="D3" s="4" t="e">
        <f>"Percent Complete: "&amp;ROUND((COUNTIF(#REF!,"Pass")*100)/((COUNTA($A$5:$A$906)*5)-COUNTIF(#REF!,"N/A")),2)&amp;"%"</f>
        <v>#REF!</v>
      </c>
      <c r="E3" s="10" t="str">
        <f>"Number of cases: "&amp;(COUNTA($A$5:$A$906))</f>
        <v>Number of cases: 16</v>
      </c>
      <c r="F3" s="10"/>
      <c r="G3" s="7"/>
      <c r="H3" s="7"/>
    </row>
    <row r="4" spans="1:8" ht="43" customHeight="1">
      <c r="A4" s="12" t="s">
        <v>14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19</v>
      </c>
      <c r="G4" s="12" t="s">
        <v>20</v>
      </c>
      <c r="H4" s="12" t="s">
        <v>21</v>
      </c>
    </row>
    <row r="5" spans="1:8" ht="52.5" customHeight="1" thickBot="1">
      <c r="A5" s="34" t="s">
        <v>142</v>
      </c>
      <c r="B5" s="27" t="s">
        <v>143</v>
      </c>
      <c r="C5" s="27" t="s">
        <v>144</v>
      </c>
      <c r="D5" s="27" t="s">
        <v>145</v>
      </c>
      <c r="E5" s="13"/>
      <c r="F5" s="35"/>
      <c r="G5" s="13"/>
      <c r="H5" s="13"/>
    </row>
    <row r="6" spans="1:8" ht="50" thickBot="1">
      <c r="A6" s="34" t="s">
        <v>168</v>
      </c>
      <c r="B6" s="27" t="s">
        <v>146</v>
      </c>
      <c r="C6" s="27" t="s">
        <v>144</v>
      </c>
      <c r="D6" s="27" t="s">
        <v>147</v>
      </c>
      <c r="E6" s="13"/>
      <c r="F6" s="35"/>
      <c r="G6" s="13"/>
      <c r="H6" s="13"/>
    </row>
    <row r="7" spans="1:8" ht="49.5" customHeight="1" thickBot="1">
      <c r="A7" s="34" t="s">
        <v>169</v>
      </c>
      <c r="B7" s="27" t="s">
        <v>148</v>
      </c>
      <c r="C7" s="27" t="s">
        <v>144</v>
      </c>
      <c r="D7" s="27" t="s">
        <v>149</v>
      </c>
      <c r="E7" s="13"/>
      <c r="F7" s="35"/>
      <c r="G7" s="13"/>
      <c r="H7" s="13"/>
    </row>
    <row r="8" spans="1:8" ht="72" customHeight="1" thickBot="1">
      <c r="A8" s="34" t="s">
        <v>170</v>
      </c>
      <c r="B8" s="27" t="s">
        <v>151</v>
      </c>
      <c r="C8" s="27" t="s">
        <v>144</v>
      </c>
      <c r="D8" s="27" t="s">
        <v>150</v>
      </c>
      <c r="E8" s="13"/>
      <c r="F8" s="35"/>
      <c r="G8" s="13"/>
      <c r="H8" s="13"/>
    </row>
    <row r="9" spans="1:8" ht="50" thickBot="1">
      <c r="A9" s="34" t="s">
        <v>171</v>
      </c>
      <c r="B9" s="27" t="s">
        <v>152</v>
      </c>
      <c r="C9" s="27" t="s">
        <v>144</v>
      </c>
      <c r="D9" s="27" t="s">
        <v>153</v>
      </c>
      <c r="E9" s="13"/>
      <c r="F9" s="35"/>
      <c r="G9" s="13"/>
      <c r="H9" s="13"/>
    </row>
    <row r="10" spans="1:8" ht="33.5" thickBot="1">
      <c r="A10" s="34" t="s">
        <v>172</v>
      </c>
      <c r="B10" s="27" t="s">
        <v>181</v>
      </c>
      <c r="C10" s="27" t="s">
        <v>83</v>
      </c>
      <c r="D10" s="27" t="s">
        <v>91</v>
      </c>
      <c r="E10" s="13"/>
      <c r="F10" s="35"/>
      <c r="G10" s="13"/>
      <c r="H10" s="13"/>
    </row>
    <row r="11" spans="1:8" ht="51.5" customHeight="1" thickBot="1">
      <c r="A11" s="34" t="s">
        <v>173</v>
      </c>
      <c r="B11" s="27" t="s">
        <v>184</v>
      </c>
      <c r="C11" s="27" t="s">
        <v>83</v>
      </c>
      <c r="D11" s="27" t="s">
        <v>93</v>
      </c>
      <c r="E11" s="13"/>
      <c r="F11" s="35"/>
      <c r="G11" s="13"/>
      <c r="H11" s="13"/>
    </row>
    <row r="12" spans="1:8" ht="51.5" customHeight="1" thickBot="1">
      <c r="A12" s="34" t="s">
        <v>174</v>
      </c>
      <c r="B12" s="27" t="s">
        <v>182</v>
      </c>
      <c r="C12" s="27" t="s">
        <v>83</v>
      </c>
      <c r="D12" s="27" t="s">
        <v>183</v>
      </c>
      <c r="E12" s="13"/>
      <c r="F12" s="35"/>
      <c r="G12" s="13"/>
      <c r="H12" s="13"/>
    </row>
    <row r="13" spans="1:8" ht="61" customHeight="1" thickBot="1">
      <c r="A13" s="34" t="s">
        <v>175</v>
      </c>
      <c r="B13" s="27" t="s">
        <v>154</v>
      </c>
      <c r="C13" s="27" t="s">
        <v>144</v>
      </c>
      <c r="D13" s="27" t="s">
        <v>155</v>
      </c>
      <c r="E13" s="13"/>
      <c r="F13" s="35"/>
      <c r="G13" s="13"/>
      <c r="H13" s="13"/>
    </row>
    <row r="14" spans="1:8" ht="56.5" customHeight="1" thickBot="1">
      <c r="A14" s="34" t="s">
        <v>176</v>
      </c>
      <c r="B14" s="27" t="s">
        <v>156</v>
      </c>
      <c r="C14" s="27" t="s">
        <v>144</v>
      </c>
      <c r="D14" s="27" t="s">
        <v>157</v>
      </c>
      <c r="E14" s="13"/>
      <c r="F14" s="35"/>
      <c r="G14" s="13"/>
      <c r="H14" s="13"/>
    </row>
    <row r="15" spans="1:8" ht="40.5" customHeight="1" thickBot="1">
      <c r="A15" s="34" t="s">
        <v>177</v>
      </c>
      <c r="B15" s="27" t="s">
        <v>158</v>
      </c>
      <c r="C15" s="27" t="s">
        <v>144</v>
      </c>
      <c r="D15" s="27" t="s">
        <v>159</v>
      </c>
      <c r="E15" s="13"/>
      <c r="F15" s="35"/>
      <c r="G15" s="13"/>
      <c r="H15" s="13"/>
    </row>
    <row r="16" spans="1:8" ht="53.5" customHeight="1" thickBot="1">
      <c r="A16" s="34" t="s">
        <v>178</v>
      </c>
      <c r="B16" s="27" t="s">
        <v>160</v>
      </c>
      <c r="C16" s="27" t="s">
        <v>144</v>
      </c>
      <c r="D16" s="27" t="s">
        <v>161</v>
      </c>
      <c r="E16" s="13"/>
      <c r="F16" s="35"/>
      <c r="G16" s="13"/>
      <c r="H16" s="13"/>
    </row>
    <row r="17" spans="1:8" ht="52.5" customHeight="1" thickBot="1">
      <c r="A17" s="34" t="s">
        <v>179</v>
      </c>
      <c r="B17" s="27" t="s">
        <v>162</v>
      </c>
      <c r="C17" s="27" t="s">
        <v>144</v>
      </c>
      <c r="D17" s="27" t="s">
        <v>163</v>
      </c>
      <c r="E17" s="13"/>
      <c r="F17" s="35"/>
      <c r="G17" s="13"/>
      <c r="H17" s="13"/>
    </row>
    <row r="18" spans="1:8" ht="53" customHeight="1" thickBot="1">
      <c r="A18" s="34" t="s">
        <v>180</v>
      </c>
      <c r="B18" s="27" t="s">
        <v>164</v>
      </c>
      <c r="C18" s="27" t="s">
        <v>144</v>
      </c>
      <c r="D18" s="27" t="s">
        <v>165</v>
      </c>
      <c r="E18" s="13"/>
      <c r="F18" s="35"/>
      <c r="G18" s="13"/>
      <c r="H18" s="13"/>
    </row>
    <row r="19" spans="1:8" ht="50" customHeight="1" thickBot="1">
      <c r="A19" s="34" t="s">
        <v>185</v>
      </c>
      <c r="B19" s="27" t="s">
        <v>104</v>
      </c>
      <c r="C19" s="27" t="s">
        <v>83</v>
      </c>
      <c r="D19" s="27" t="s">
        <v>105</v>
      </c>
      <c r="E19" s="13"/>
      <c r="F19" s="35"/>
      <c r="G19" s="13"/>
      <c r="H19" s="13"/>
    </row>
    <row r="20" spans="1:8" ht="72.5" customHeight="1" thickBot="1">
      <c r="A20" s="34" t="s">
        <v>186</v>
      </c>
      <c r="B20" s="27" t="s">
        <v>167</v>
      </c>
      <c r="C20" s="27" t="s">
        <v>83</v>
      </c>
      <c r="D20" s="27" t="s">
        <v>166</v>
      </c>
      <c r="E20" s="13"/>
      <c r="F20" s="35"/>
      <c r="G20" s="13"/>
      <c r="H20" s="13"/>
    </row>
    <row r="21" spans="1:8" ht="19" customHeight="1">
      <c r="A21" s="34"/>
      <c r="B21" s="13"/>
      <c r="C21" s="13"/>
      <c r="D21" s="13"/>
      <c r="E21" s="13"/>
      <c r="F21" s="35"/>
      <c r="G21" s="13"/>
      <c r="H21" s="13"/>
    </row>
    <row r="22" spans="1:8" ht="25" customHeight="1">
      <c r="A22" s="13"/>
      <c r="B22" s="13"/>
      <c r="C22" s="13"/>
      <c r="D22" s="13"/>
      <c r="E22" s="13"/>
      <c r="F22" s="35"/>
      <c r="G22" s="13"/>
      <c r="H22" s="13"/>
    </row>
    <row r="23" spans="1:8" ht="23" customHeight="1">
      <c r="A23" s="13"/>
      <c r="B23" s="13"/>
      <c r="C23" s="13"/>
      <c r="D23" s="13"/>
      <c r="E23" s="13"/>
      <c r="F23" s="35"/>
      <c r="G23" s="13"/>
      <c r="H23" s="13"/>
    </row>
    <row r="24" spans="1:8" ht="15.5">
      <c r="A24" s="13"/>
      <c r="B24" s="13"/>
      <c r="C24" s="13"/>
      <c r="D24" s="13"/>
      <c r="E24" s="13"/>
      <c r="F24" s="35"/>
      <c r="G24" s="13"/>
      <c r="H24" s="13"/>
    </row>
    <row r="25" spans="1:8" ht="15.5">
      <c r="A25" s="13"/>
      <c r="B25" s="13"/>
      <c r="C25" s="13"/>
      <c r="D25" s="13"/>
      <c r="E25" s="13"/>
      <c r="F25" s="35"/>
      <c r="G25" s="13"/>
      <c r="H25" s="13"/>
    </row>
    <row r="26" spans="1:8" ht="15.5" customHeight="1">
      <c r="A26" s="13"/>
      <c r="B26" s="13"/>
      <c r="C26" s="13"/>
      <c r="D26" s="13"/>
      <c r="E26" s="13"/>
      <c r="F26" s="35"/>
      <c r="G26" s="13"/>
      <c r="H26" s="13"/>
    </row>
    <row r="27" spans="1:8" ht="15.5">
      <c r="A27" s="13"/>
      <c r="B27" s="13"/>
      <c r="C27" s="13"/>
      <c r="D27" s="13"/>
      <c r="E27" s="13"/>
      <c r="F27" s="35"/>
      <c r="G27" s="13"/>
      <c r="H27" s="13"/>
    </row>
    <row r="28" spans="1:8" ht="15.5">
      <c r="A28" s="13"/>
      <c r="B28" s="13"/>
      <c r="C28" s="13"/>
      <c r="D28" s="13"/>
      <c r="E28" s="13"/>
      <c r="F28" s="35"/>
      <c r="G28" s="13"/>
      <c r="H28" s="13"/>
    </row>
    <row r="29" spans="1:8" ht="15.5">
      <c r="A29" s="13"/>
      <c r="B29" s="13"/>
      <c r="C29" s="13"/>
      <c r="D29" s="13"/>
      <c r="E29" s="13"/>
      <c r="F29" s="35"/>
      <c r="G29" s="13"/>
      <c r="H29" s="13"/>
    </row>
    <row r="30" spans="1:8" ht="15.5">
      <c r="A30" s="13"/>
      <c r="B30" s="13"/>
      <c r="C30" s="13"/>
      <c r="D30" s="13"/>
      <c r="E30" s="13"/>
      <c r="F30" s="35"/>
      <c r="G30" s="13"/>
      <c r="H30" s="13"/>
    </row>
    <row r="31" spans="1:8" ht="15.5">
      <c r="A31" s="13"/>
      <c r="B31" s="13"/>
      <c r="C31" s="13"/>
      <c r="D31" s="13"/>
      <c r="E31" s="13"/>
      <c r="F31" s="35"/>
      <c r="G31" s="13"/>
      <c r="H31" s="13"/>
    </row>
    <row r="32" spans="1:8" ht="15.5">
      <c r="A32" s="13"/>
      <c r="B32" s="13"/>
      <c r="C32" s="13"/>
      <c r="D32" s="13"/>
      <c r="E32" s="13"/>
      <c r="F32" s="35"/>
      <c r="G32" s="13"/>
      <c r="H32" s="13"/>
    </row>
    <row r="33" spans="1:8" ht="48" customHeight="1">
      <c r="A33" s="13"/>
      <c r="B33" s="13"/>
      <c r="C33" s="13"/>
      <c r="D33" s="13"/>
      <c r="E33" s="13"/>
      <c r="F33" s="35"/>
      <c r="G33" s="13"/>
      <c r="H33" s="13"/>
    </row>
    <row r="34" spans="1:8" ht="44" customHeight="1">
      <c r="A34" s="13"/>
      <c r="B34" s="13"/>
      <c r="C34" s="13"/>
      <c r="D34" s="13"/>
      <c r="E34" s="13"/>
      <c r="F34" s="35"/>
      <c r="G34" s="13"/>
      <c r="H34" s="13"/>
    </row>
    <row r="35" spans="1:8" ht="15.5">
      <c r="A35" s="13"/>
      <c r="B35" s="13"/>
      <c r="C35" s="13"/>
      <c r="D35" s="13"/>
      <c r="E35" s="13"/>
      <c r="F35" s="35"/>
      <c r="G35" s="13"/>
      <c r="H35" s="13"/>
    </row>
    <row r="36" spans="1:8" ht="15.5">
      <c r="A36" s="13"/>
      <c r="B36" s="13"/>
      <c r="C36" s="13"/>
      <c r="D36" s="13"/>
      <c r="E36" s="13"/>
      <c r="F36" s="35"/>
      <c r="G36" s="13"/>
      <c r="H36" s="13"/>
    </row>
    <row r="37" spans="1:8" ht="15.5">
      <c r="A37" s="13"/>
      <c r="B37" s="13"/>
      <c r="C37" s="13"/>
      <c r="D37" s="13"/>
      <c r="E37" s="13"/>
      <c r="F37" s="35"/>
      <c r="G37" s="13"/>
      <c r="H37" s="13"/>
    </row>
    <row r="38" spans="1:8" ht="15.5">
      <c r="A38" s="13"/>
      <c r="B38" s="13"/>
      <c r="C38" s="13"/>
      <c r="D38" s="13"/>
      <c r="E38" s="13"/>
      <c r="F38" s="35"/>
      <c r="G38" s="13"/>
      <c r="H38" s="13"/>
    </row>
    <row r="39" spans="1:8" ht="15.5">
      <c r="A39" s="13"/>
      <c r="B39" s="13"/>
      <c r="C39" s="13"/>
      <c r="D39" s="13"/>
      <c r="E39" s="13"/>
      <c r="F39" s="35"/>
      <c r="G39" s="13"/>
      <c r="H39" s="13"/>
    </row>
    <row r="40" spans="1:8" ht="15.5">
      <c r="A40" s="13"/>
      <c r="B40" s="13"/>
      <c r="C40" s="13"/>
      <c r="D40" s="13"/>
      <c r="E40" s="13"/>
      <c r="F40" s="35"/>
      <c r="G40" s="13"/>
      <c r="H40" s="13"/>
    </row>
  </sheetData>
  <sheetProtection selectLockedCells="1" selectUnlockedCells="1"/>
  <phoneticPr fontId="13" type="noConversion"/>
  <hyperlinks>
    <hyperlink ref="A1" location="'Test report'!A1" display="Back to TestReport" xr:uid="{00000000-0004-0000-0200-000000000000}"/>
    <hyperlink ref="B1" location="BugList!A1" display="To Buglist" xr:uid="{00000000-0004-0000-0200-000001000000}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 alignWithMargins="0">
    <oddHeader>&amp;C&amp;"Times New Roman,Chuẩn"&amp;12&amp;A</oddHeader>
    <oddFooter>&amp;C&amp;"Times New Roman,Chuẩn"&amp;12Trang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workbookViewId="0">
      <pane ySplit="4" topLeftCell="A14" activePane="bottomLeft" state="frozen"/>
      <selection pane="bottomLeft" activeCell="D17" sqref="D17"/>
    </sheetView>
  </sheetViews>
  <sheetFormatPr defaultColWidth="9" defaultRowHeight="10"/>
  <cols>
    <col min="1" max="1" width="14.36328125" style="1" customWidth="1"/>
    <col min="2" max="2" width="29.90625" style="1" customWidth="1"/>
    <col min="3" max="3" width="25.1796875" style="1" customWidth="1"/>
    <col min="4" max="4" width="40.36328125" style="1" customWidth="1"/>
    <col min="5" max="5" width="36.6328125" style="1" customWidth="1"/>
    <col min="6" max="6" width="15.81640625" style="1" customWidth="1"/>
    <col min="7" max="7" width="13.08984375" style="1"/>
    <col min="8" max="8" width="17.1796875" style="1" customWidth="1"/>
    <col min="9" max="16384" width="9" style="1"/>
  </cols>
  <sheetData>
    <row r="1" spans="1:8" ht="48" customHeight="1">
      <c r="A1" s="3" t="s">
        <v>9</v>
      </c>
      <c r="B1" s="3" t="s">
        <v>10</v>
      </c>
      <c r="C1" s="3"/>
      <c r="D1" s="4" t="e">
        <f>"Pass: "&amp;COUNTIF(#REF!,"Pass")</f>
        <v>#REF!</v>
      </c>
      <c r="E1" s="5" t="e">
        <f>"Untested: "&amp;COUNTIF(#REF!,"Untest")</f>
        <v>#REF!</v>
      </c>
      <c r="F1" s="5"/>
      <c r="G1" s="7"/>
      <c r="H1" s="7"/>
    </row>
    <row r="2" spans="1:8" ht="35" customHeight="1">
      <c r="A2" s="9" t="s">
        <v>11</v>
      </c>
      <c r="B2" s="8" t="s">
        <v>12</v>
      </c>
      <c r="C2" s="8"/>
      <c r="D2" s="4" t="e">
        <f>"Fail: "&amp;COUNTIF(#REF!,"Fail")</f>
        <v>#REF!</v>
      </c>
      <c r="E2" s="5" t="e">
        <f>"N/A: "&amp;COUNTIF(#REF!,"N/A")</f>
        <v>#REF!</v>
      </c>
      <c r="F2" s="5"/>
      <c r="G2" s="7"/>
      <c r="H2" s="7"/>
    </row>
    <row r="3" spans="1:8" ht="30" customHeight="1">
      <c r="A3" s="9" t="s">
        <v>13</v>
      </c>
      <c r="B3" s="9"/>
      <c r="C3" s="9"/>
      <c r="D3" s="4" t="e">
        <f>"Percent Complete: "&amp;ROUND((COUNTIF(#REF!,"Pass")*100)/((COUNTA($A$5:$A$855)*5)-COUNTIF(#REF!,"N/A")),2)&amp;"%"</f>
        <v>#REF!</v>
      </c>
      <c r="E3" s="10" t="str">
        <f>"Number of cases: "&amp;(COUNTA($A$5:$A$855))</f>
        <v>Number of cases: 12</v>
      </c>
      <c r="F3" s="10"/>
      <c r="G3" s="7"/>
      <c r="H3" s="7"/>
    </row>
    <row r="4" spans="1:8" ht="43" customHeight="1">
      <c r="A4" s="12" t="s">
        <v>14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19</v>
      </c>
      <c r="G4" s="12" t="s">
        <v>20</v>
      </c>
      <c r="H4" s="12" t="s">
        <v>21</v>
      </c>
    </row>
    <row r="5" spans="1:8" ht="54" customHeight="1">
      <c r="A5" s="13" t="s">
        <v>22</v>
      </c>
      <c r="B5" s="13" t="s">
        <v>37</v>
      </c>
      <c r="C5" s="13" t="s">
        <v>38</v>
      </c>
      <c r="D5" s="13" t="s">
        <v>39</v>
      </c>
      <c r="E5" s="13" t="s">
        <v>71</v>
      </c>
      <c r="F5" s="13" t="s">
        <v>23</v>
      </c>
      <c r="G5" s="13"/>
      <c r="H5" s="13"/>
    </row>
    <row r="6" spans="1:8" ht="27" customHeight="1">
      <c r="A6" s="42" t="s">
        <v>24</v>
      </c>
      <c r="B6" s="42" t="s">
        <v>40</v>
      </c>
      <c r="C6" s="42" t="s">
        <v>38</v>
      </c>
      <c r="D6" s="13" t="s">
        <v>41</v>
      </c>
      <c r="E6" s="42" t="s">
        <v>72</v>
      </c>
      <c r="F6" s="42" t="s">
        <v>23</v>
      </c>
      <c r="G6" s="42"/>
      <c r="H6" s="42"/>
    </row>
    <row r="7" spans="1:8" ht="28" customHeight="1">
      <c r="A7" s="42"/>
      <c r="B7" s="42"/>
      <c r="C7" s="42"/>
      <c r="D7" s="13" t="s">
        <v>42</v>
      </c>
      <c r="E7" s="42"/>
      <c r="F7" s="42"/>
      <c r="G7" s="42"/>
      <c r="H7" s="42"/>
    </row>
    <row r="8" spans="1:8" ht="31">
      <c r="A8" s="13" t="s">
        <v>25</v>
      </c>
      <c r="B8" s="13" t="s">
        <v>43</v>
      </c>
      <c r="C8" s="13" t="s">
        <v>38</v>
      </c>
      <c r="D8" s="13" t="s">
        <v>44</v>
      </c>
      <c r="E8" s="13" t="s">
        <v>73</v>
      </c>
      <c r="F8" s="13" t="s">
        <v>23</v>
      </c>
      <c r="G8" s="13"/>
      <c r="H8" s="13"/>
    </row>
    <row r="9" spans="1:8" ht="40" customHeight="1">
      <c r="A9" s="13" t="s">
        <v>26</v>
      </c>
      <c r="B9" s="13" t="s">
        <v>45</v>
      </c>
      <c r="C9" s="13" t="s">
        <v>38</v>
      </c>
      <c r="D9" s="13" t="s">
        <v>46</v>
      </c>
      <c r="E9" s="13" t="s">
        <v>47</v>
      </c>
      <c r="F9" s="13" t="s">
        <v>23</v>
      </c>
      <c r="G9" s="13"/>
      <c r="H9" s="13"/>
    </row>
    <row r="10" spans="1:8" ht="31">
      <c r="A10" s="13" t="s">
        <v>27</v>
      </c>
      <c r="B10" s="13" t="s">
        <v>48</v>
      </c>
      <c r="C10" s="13" t="s">
        <v>38</v>
      </c>
      <c r="D10" s="13" t="s">
        <v>49</v>
      </c>
      <c r="E10" s="13" t="s">
        <v>50</v>
      </c>
      <c r="F10" s="13" t="s">
        <v>23</v>
      </c>
      <c r="G10" s="13"/>
      <c r="H10" s="13"/>
    </row>
    <row r="11" spans="1:8" ht="31">
      <c r="A11" s="13" t="s">
        <v>28</v>
      </c>
      <c r="B11" s="13" t="s">
        <v>51</v>
      </c>
      <c r="C11" s="13" t="s">
        <v>38</v>
      </c>
      <c r="D11" s="13" t="s">
        <v>52</v>
      </c>
      <c r="E11" s="13" t="s">
        <v>53</v>
      </c>
      <c r="F11" s="13" t="s">
        <v>23</v>
      </c>
      <c r="G11" s="13"/>
      <c r="H11" s="13"/>
    </row>
    <row r="12" spans="1:8" ht="46.5">
      <c r="A12" s="13" t="s">
        <v>29</v>
      </c>
      <c r="B12" s="13" t="s">
        <v>54</v>
      </c>
      <c r="C12" s="13" t="s">
        <v>38</v>
      </c>
      <c r="D12" s="13" t="s">
        <v>55</v>
      </c>
      <c r="E12" s="13" t="s">
        <v>56</v>
      </c>
      <c r="F12" s="13" t="s">
        <v>23</v>
      </c>
      <c r="G12" s="13"/>
      <c r="H12" s="13"/>
    </row>
    <row r="13" spans="1:8" ht="21" customHeight="1">
      <c r="A13" s="42" t="s">
        <v>30</v>
      </c>
      <c r="B13" s="42" t="s">
        <v>74</v>
      </c>
      <c r="C13" s="42" t="s">
        <v>57</v>
      </c>
      <c r="D13" s="13" t="s">
        <v>58</v>
      </c>
      <c r="E13" s="42" t="s">
        <v>75</v>
      </c>
      <c r="F13" s="42" t="s">
        <v>23</v>
      </c>
      <c r="G13" s="42"/>
      <c r="H13" s="42"/>
    </row>
    <row r="14" spans="1:8" ht="31">
      <c r="A14" s="42"/>
      <c r="B14" s="42"/>
      <c r="C14" s="42"/>
      <c r="D14" s="13" t="s">
        <v>59</v>
      </c>
      <c r="E14" s="42"/>
      <c r="F14" s="42"/>
      <c r="G14" s="42"/>
      <c r="H14" s="42"/>
    </row>
    <row r="15" spans="1:8" ht="46.5">
      <c r="A15" s="13" t="s">
        <v>31</v>
      </c>
      <c r="B15" s="13" t="s">
        <v>60</v>
      </c>
      <c r="C15" s="13" t="s">
        <v>38</v>
      </c>
      <c r="D15" s="13" t="s">
        <v>61</v>
      </c>
      <c r="E15" s="13" t="s">
        <v>62</v>
      </c>
      <c r="F15" s="13" t="s">
        <v>23</v>
      </c>
      <c r="G15" s="13"/>
      <c r="H15" s="13"/>
    </row>
    <row r="16" spans="1:8" ht="31">
      <c r="A16" s="13" t="s">
        <v>32</v>
      </c>
      <c r="B16" s="13" t="s">
        <v>35</v>
      </c>
      <c r="C16" s="13" t="s">
        <v>38</v>
      </c>
      <c r="D16" s="13" t="s">
        <v>63</v>
      </c>
      <c r="E16" s="13" t="s">
        <v>36</v>
      </c>
      <c r="F16" s="13" t="s">
        <v>23</v>
      </c>
      <c r="G16" s="13"/>
      <c r="H16" s="13"/>
    </row>
    <row r="17" spans="1:8" ht="31">
      <c r="A17" s="42" t="s">
        <v>33</v>
      </c>
      <c r="B17" s="42" t="s">
        <v>64</v>
      </c>
      <c r="C17" s="42" t="s">
        <v>38</v>
      </c>
      <c r="D17" s="13" t="s">
        <v>65</v>
      </c>
      <c r="E17" s="42" t="s">
        <v>66</v>
      </c>
      <c r="F17" s="42" t="s">
        <v>76</v>
      </c>
      <c r="G17" s="42"/>
      <c r="H17" s="42"/>
    </row>
    <row r="18" spans="1:8" ht="15.5">
      <c r="A18" s="42"/>
      <c r="B18" s="42"/>
      <c r="C18" s="42"/>
      <c r="D18" s="13" t="s">
        <v>67</v>
      </c>
      <c r="E18" s="42"/>
      <c r="F18" s="42"/>
      <c r="G18" s="42"/>
      <c r="H18" s="42"/>
    </row>
    <row r="19" spans="1:8" ht="52" customHeight="1">
      <c r="A19" s="13" t="s">
        <v>34</v>
      </c>
      <c r="B19" s="13" t="s">
        <v>68</v>
      </c>
      <c r="C19" s="13" t="s">
        <v>38</v>
      </c>
      <c r="D19" s="13" t="s">
        <v>69</v>
      </c>
      <c r="E19" s="13" t="s">
        <v>70</v>
      </c>
      <c r="F19" s="13" t="s">
        <v>23</v>
      </c>
      <c r="G19" s="13"/>
      <c r="H19" s="13"/>
    </row>
  </sheetData>
  <sheetProtection selectLockedCells="1" selectUnlockedCells="1"/>
  <mergeCells count="21">
    <mergeCell ref="H6:H7"/>
    <mergeCell ref="H13:H14"/>
    <mergeCell ref="H17:H18"/>
    <mergeCell ref="F6:F7"/>
    <mergeCell ref="F13:F14"/>
    <mergeCell ref="F17:F18"/>
    <mergeCell ref="G6:G7"/>
    <mergeCell ref="G13:G14"/>
    <mergeCell ref="G17:G18"/>
    <mergeCell ref="C6:C7"/>
    <mergeCell ref="C13:C14"/>
    <mergeCell ref="C17:C18"/>
    <mergeCell ref="E6:E7"/>
    <mergeCell ref="E13:E14"/>
    <mergeCell ref="E17:E18"/>
    <mergeCell ref="A6:A7"/>
    <mergeCell ref="A13:A14"/>
    <mergeCell ref="A17:A18"/>
    <mergeCell ref="B6:B7"/>
    <mergeCell ref="B13:B14"/>
    <mergeCell ref="B17:B18"/>
  </mergeCells>
  <hyperlinks>
    <hyperlink ref="A1" location="'Test report'!A1" display="Back to TestReport" xr:uid="{00000000-0004-0000-0400-000000000000}"/>
    <hyperlink ref="B1" location="BugList!A1" display="To Buglist" xr:uid="{00000000-0004-0000-0400-000001000000}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 alignWithMargins="0">
    <oddHeader>&amp;C&amp;"Times New Roman,Chuẩn"&amp;12&amp;A</oddHeader>
    <oddFooter>&amp;C&amp;"Times New Roman,Chuẩn"&amp;12Trang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Tong</vt:lpstr>
      <vt:lpstr>Đăng nhập</vt:lpstr>
      <vt:lpstr>Đăng ký</vt:lpstr>
      <vt:lpstr>GiaoDienPHMK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Lenovo</cp:lastModifiedBy>
  <dcterms:created xsi:type="dcterms:W3CDTF">2024-05-03T07:38:00Z</dcterms:created>
  <dcterms:modified xsi:type="dcterms:W3CDTF">2025-05-05T01:37:44Z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3FCEA1A885B54287BFE5A490AF49179C_13</vt:lpwstr>
  </property>
  <property fmtid="{D5CDD505-2E9C-101B-9397-08002B2CF9AE}" pid="3" name="KSOProductBuildVer">
    <vt:lpwstr>1033-12.2.0.19307</vt:lpwstr>
  </property>
</Properties>
</file>