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Tester\Pratice\"/>
    </mc:Choice>
  </mc:AlternateContent>
  <bookViews>
    <workbookView xWindow="0" yWindow="0" windowWidth="20490" windowHeight="7155"/>
  </bookViews>
  <sheets>
    <sheet name="15130035-Lê Huỳnh Đức"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1" l="1"/>
  <c r="E7" i="1" l="1"/>
  <c r="F7" i="1" s="1"/>
  <c r="D7" i="1"/>
  <c r="C7" i="1"/>
  <c r="A7" i="1"/>
  <c r="E6" i="1"/>
  <c r="D6" i="1"/>
  <c r="C6" i="1"/>
  <c r="A6" i="1"/>
  <c r="F6" i="1" l="1"/>
</calcChain>
</file>

<file path=xl/sharedStrings.xml><?xml version="1.0" encoding="utf-8"?>
<sst xmlns="http://schemas.openxmlformats.org/spreadsheetml/2006/main" count="735" uniqueCount="373">
  <si>
    <t>Module Code</t>
  </si>
  <si>
    <t>Edit User</t>
  </si>
  <si>
    <t>Test requirement</t>
  </si>
  <si>
    <t>Req ID</t>
  </si>
  <si>
    <t>Tester</t>
  </si>
  <si>
    <t>Student Name</t>
  </si>
  <si>
    <t>Pass</t>
  </si>
  <si>
    <t>Fail</t>
  </si>
  <si>
    <t>Untested</t>
  </si>
  <si>
    <t>Pending</t>
  </si>
  <si>
    <t>N/A</t>
  </si>
  <si>
    <t>Number of Test cases</t>
  </si>
  <si>
    <t>ID</t>
  </si>
  <si>
    <t>Test Case Description</t>
  </si>
  <si>
    <t>Preconditions</t>
  </si>
  <si>
    <t>Test Case Procedure</t>
  </si>
  <si>
    <t>Expected Output</t>
  </si>
  <si>
    <t>PIC</t>
  </si>
  <si>
    <t>Result</t>
  </si>
  <si>
    <t>Test date</t>
  </si>
  <si>
    <t>Priority</t>
  </si>
  <si>
    <t>Note</t>
  </si>
  <si>
    <t>Quản lý nội dung</t>
  </si>
  <si>
    <t>Dashboard quản lý thông tin</t>
  </si>
  <si>
    <t>_ Kiểm tra màu sắc có giống với design.
_ Kiểm tra bố cục trình bày có giống với design.
_ Kiểm tra các button có giống với desgin.
_ Kiểm tra font chữ có giống với design.</t>
  </si>
  <si>
    <t>TC_QLND_01</t>
  </si>
  <si>
    <t>Đã log in vào hệ thống</t>
  </si>
  <si>
    <t>1. Click vào "Quản lý nội dung Dashboard" ở thanh Menu.</t>
  </si>
  <si>
    <t>Giao diện của chức năng</t>
  </si>
  <si>
    <t>Tính năng của chức năng</t>
  </si>
  <si>
    <t>TC_QLND_02</t>
  </si>
  <si>
    <t>TC_QLND_03</t>
  </si>
  <si>
    <t>Số lượng bài viết ở các ô phân loại phải được cập nhật mỗi khi xử lý bài viết hoặc có bài viết mới.</t>
  </si>
  <si>
    <t>1. Tại trang "Quản lý nội dung Dashboard".
2. Click vào "More" ở mỗi ô thông tin để chuyển qua trang "Tìm kiếm nội dung".</t>
  </si>
  <si>
    <t>Click vào "More" ở mỗi ô thông tin sẽ chuyển sang trang "Tìm kiếm nội dung để duyệt".</t>
  </si>
  <si>
    <t>Trang chức năng phải có màu sắc, font chữ, button, bố cục trình bày giống với bên design.</t>
  </si>
  <si>
    <t>Chuyển qua trang "TÌm kiếm nội dung".</t>
  </si>
  <si>
    <t>1. Tại trang "Quản lý nội dung Dashboard".
2. Click vào "More" ở mỗi ô thông tin để chuyển qua trang "Tìm kiếm nội dung".
3. Click vào "Xem thêm" hoặc tên tiêu đề bài viết để chuyển qua trang "Xem chi tiết bài viết".
4. Tại trang "Xem chi tiết bài viết" click vào button "Approve" hoặc "Disapprove".
5. Quay về trang Dashboard kiểm tra thay đổi.</t>
  </si>
  <si>
    <t xml:space="preserve">a. 2-&gt;3: Chuyển qua trang "Tìm kiếm nội dung".
b. 3-&gt;4: Chuyển qua trang "Xem chi tiết bài viết".
c. Số lượng bài viết ở mỗi ô thông tin thay đổi.
</t>
  </si>
  <si>
    <t>Duyệt</t>
  </si>
  <si>
    <t>Tìm kiếm các nội dung để duyệt</t>
  </si>
  <si>
    <t>Dashboard</t>
  </si>
  <si>
    <t>_ Kiểm tra màu sắc có giống với design.
_ Kiểm tra bố cục trình bày có giống với design.
_ Kiểm tra thanh tìm kiếm, dropdown có giống giống với design.
_ Kiểm tra font chữ có giống với design.</t>
  </si>
  <si>
    <t>TC_QLND_04</t>
  </si>
  <si>
    <t>Thanh tìm kiếm bài viết theo từ khóa</t>
  </si>
  <si>
    <t>1. Tại trang Duyệt nội dung, nhập từ khóa vào thanh tìm kiếm để tìm kiếm bài viết.</t>
  </si>
  <si>
    <t>1. Tại trang Dashboard Quản lý thông tin, bấm vào "More" ở mỗi ô phân loại bài viết để chuyển qua trang "Duyệt nội dung".</t>
  </si>
  <si>
    <t>a. Hiển thị bài viết có liên quan tới từ khóa vừa nhập.
b. Hiển thị thông báo "Không tìm thấy bài viết liên quan với từ khóa".</t>
  </si>
  <si>
    <t>TC_QLND_05</t>
  </si>
  <si>
    <t>Dropdown "Tất cả thời gian"</t>
  </si>
  <si>
    <t>Dropdown "Tất cả trang thái"</t>
  </si>
  <si>
    <t>Dropdown "Tất cả các loại"</t>
  </si>
  <si>
    <t>Radio button "Chọn loại nội dung cần duyệt"</t>
  </si>
  <si>
    <t>"Xem thêm" và tên tiêu đề bài viết</t>
  </si>
  <si>
    <t>Phân trang</t>
  </si>
  <si>
    <t>TC_QLND_06</t>
  </si>
  <si>
    <t>TC_QLND_07</t>
  </si>
  <si>
    <t>TC_QLND_08</t>
  </si>
  <si>
    <t>TC_QLND_09</t>
  </si>
  <si>
    <t>TC_QLND_10</t>
  </si>
  <si>
    <t>TC_QLND_11</t>
  </si>
  <si>
    <t>1. Tại trang "Duyệt nội dung" click vào Dropdown "Tất cả thời gian".
2. Chọn một trong các điều kiện trong Dropdown.</t>
  </si>
  <si>
    <t>a. Bài viết được lọc theo điều kiện tương ứng.
b. Nếu không có bài viết nào thỏa mãn điều kiện sẽ hiện ra thông báo "Không tìm thấy bài viết".</t>
  </si>
  <si>
    <t>1. Tại trang "Duyệt nội dung".
2. Tích vào một trong các button "Chọn loại nội dung cần duyệt".</t>
  </si>
  <si>
    <t>a. Chuyển sang loại nội dung tương ứng với loại nội dung đã tích ở radio button.</t>
  </si>
  <si>
    <t xml:space="preserve">1. Tại trang "Duyệt nội dung" click vào "Xem thêm" hoặc tên tiêu đề bài viết.
</t>
  </si>
  <si>
    <t>a. Chuyển sang trang "Xem chi tiết bài viết" của bài viết đó.</t>
  </si>
  <si>
    <t>1. Tại trang "Duyệt nội dung" click vào số thứ tự ở thanh phân trang phía dưới cùng của trang chức năng.</t>
  </si>
  <si>
    <t>a. Chuyển sang trang danh sách bài viết tương ứng với số thứ tự đã chọn.</t>
  </si>
  <si>
    <t>Xem chi tiết nội dung</t>
  </si>
  <si>
    <t>_ Kiểm tra màu sắc có giống với design.
_ Kiểm tra bố cục trình bày có giống với design.
_ Kiểm tra các button có giống giống với design.
_ Kiểm tra font chữ có giống với design.
_ Kiểm tra kích thước hình ảnh có giống với design.</t>
  </si>
  <si>
    <t>Đáp ứng được các ý đã nêu ở phần Test case description</t>
  </si>
  <si>
    <t>1. Tại trang "Duyệt nội dung" bài viết, click vào tên tiêu đề bài viết hoặc "Xem thêm"</t>
  </si>
  <si>
    <t>Button "Cancel"</t>
  </si>
  <si>
    <t>Button "Save"</t>
  </si>
  <si>
    <t>Button "Approve"</t>
  </si>
  <si>
    <t>Button "Disapprove"</t>
  </si>
  <si>
    <t>1. Tại trang "Duyệt nội dung" bài viết, click vào tên tiêu đề bài viết hoặc "Xem thêm" để qua trang "Xem chi tiết bài viết".
2. Click vào button "Cancel".</t>
  </si>
  <si>
    <t>1. Tại trang "Duyệt nội dung" bài viết, click vào tên tiêu đề bài viết hoặc "Xem thêm" để qua trang "Xem chi tiết bài viết".
2. Click vào button "Save".</t>
  </si>
  <si>
    <t>1. Tại trang "Duyệt nội dung" bài viết, click vào tên tiêu đề bài viết hoặc "Xem thêm" để qua trang "Xem chi tiết bài viết".
2. Click vào button "Approve".</t>
  </si>
  <si>
    <t>1. Tại trang "Duyệt nội dung" bài viết, click vào tên tiêu đề bài viết hoặc "Xem thêm" để qua trang "Xem chi tiết bài viết".
2. Click vào button "Disapprove".</t>
  </si>
  <si>
    <t xml:space="preserve">Hiện lên thông báo có YES và NO với dòng chữ "Bạn sẽ quay về trang trước?".
_ Bấm YES quay về trang "Duyệt nội dung".
_ Bấm NO sẽ tắt thông báo. </t>
  </si>
  <si>
    <t xml:space="preserve"> Hiện lên thông báo có YES và NO với dòng chữ "Bạn xác nhận lưu?".
_ Bấm YES hiện thêm thông báo mới "Đã lưu" và quay về trang "Duyệt nội dung".
_ Bấm NO sẽ tắt thông báo. </t>
  </si>
  <si>
    <t>_ Hiện thông báo "Đã duyệt".
_ Bấm OK để tắt thông báo.</t>
  </si>
  <si>
    <t>_ Hiện thông báo "Không duyệt".
_ Bấm OK để tắt thông báo.</t>
  </si>
  <si>
    <t>TC_QLND_12</t>
  </si>
  <si>
    <t>TC_QLND_13</t>
  </si>
  <si>
    <t>TC_QLND_14</t>
  </si>
  <si>
    <t>TC_QLND_15</t>
  </si>
  <si>
    <t>TC_QLND_16</t>
  </si>
  <si>
    <t>Thực hiện các action đối với nội dung</t>
  </si>
  <si>
    <t>Dropdown "Duyệt bài"</t>
  </si>
  <si>
    <t>Button "Xóa"</t>
  </si>
  <si>
    <t>Button "Edit"</t>
  </si>
  <si>
    <t>Button "Like"</t>
  </si>
  <si>
    <t>Button "Share"</t>
  </si>
  <si>
    <t>1. Tại màn hình chi tiết bài viết click vào Dropdown "Duyệt bài".
2. Chọn các trạng thái ở dropdown.</t>
  </si>
  <si>
    <t>_ Chọn "Duyệt" trạng thái bên góc phải của bài viết thay đổi tương ứng.
_  Chọn " Không Duyệt" trạng thái bên góc phải của bài viết thay đổi tương ứng.</t>
  </si>
  <si>
    <t>1. Click vào "Bài viết" trên thanh Menu.
2. Click vào "Xem thêm" hoặc tên tiêu đề bài viết để chuyển sang màn hình "Chi tiết bài viết".</t>
  </si>
  <si>
    <t xml:space="preserve">1. Tại màn hình "Chi tiết bài viết" click vào button "Xóa".
</t>
  </si>
  <si>
    <t xml:space="preserve">1. Tại màn hình "Chi tiết bài viết" click vào button "Edit".
</t>
  </si>
  <si>
    <t xml:space="preserve">1. Tại màn hình "Chi tiết bài viết" click vào button "Like".
</t>
  </si>
  <si>
    <t xml:space="preserve">1. Tại màn hình "Chi tiết bài viết" click vào button "Share".
</t>
  </si>
  <si>
    <t>_ Hiện ra thông báo YES NO với nội dung "Xác nhận xóa".
_ Chọn YES sẽ hiện thêm thông báo mới đã xóa bài viết và quay về trang bài viết.
_ Chọn NO sẽ tắt thông báo.</t>
  </si>
  <si>
    <t>_ Số lượng người like bài viết +1.
_ Button "Like" chuyển thành button "Đã Like" và disable.</t>
  </si>
  <si>
    <t>TC_QLND_17</t>
  </si>
  <si>
    <t>TC_QLND_18</t>
  </si>
  <si>
    <t>TC_QLND_19</t>
  </si>
  <si>
    <t>TC_QLND_20</t>
  </si>
  <si>
    <t>TC_QLND_21</t>
  </si>
  <si>
    <t>TC_QLND_22</t>
  </si>
  <si>
    <t>Button "Save and approve"</t>
  </si>
  <si>
    <t>_ Chuyển qua màn hình Edit.</t>
  </si>
  <si>
    <t>1. Tại màn hình "Edit" click vào button "Save".</t>
  </si>
  <si>
    <t>1. Tại màn hình "Edit" click vào button "Save and approve".</t>
  </si>
  <si>
    <t>1. Tại màn hình "Edit" click vào button "Cancel".</t>
  </si>
  <si>
    <t>Tính năng của chức năng Edit ở màn hình "Chi tiết bài viết" khi điền thông tin đầy đủ thông tin và file avatar có dung lượng cho phép.</t>
  </si>
  <si>
    <t xml:space="preserve">Hiện lên thông báo có YES và NO với dòng chữ "Bạn xác nhận lưu?".
_ Bấm YES hiện thêm thông báo mới "Đã lưu" và quay về trang "Chi tiết bài viết".
_ Bấm NO sẽ tắt thông báo. </t>
  </si>
  <si>
    <t xml:space="preserve">Hiện lên thông báo có YES và NO với dòng chữ "Bạn xác nhận lưu?".
_ Bấm YES hiện thêm thông báo mới "Đã lưu" và quay về trang "Chi tiết bài viết".
_Trạng thái của bài viết thay đổi thành "Đã duyệt".
_ Bấm NO sẽ tắt thông báo. </t>
  </si>
  <si>
    <t xml:space="preserve">Hiện lên thông báo có YES và NO với dòng chữ "Bạn sẽ quay về trang trước?".
_ Bấm YES quay về trang "Chi tiết bài viết".
_ Bấm NO sẽ tắt thông báo. </t>
  </si>
  <si>
    <t>_ Hiện thông báo dưới những Field chưa nhập thông tin "Chưa điền thông tin".
_ Hiện thông báo nếu file avatar vượt quá dung lượng cho phép.</t>
  </si>
  <si>
    <t>TC_QLND_23</t>
  </si>
  <si>
    <t>TC_QLND_24</t>
  </si>
  <si>
    <t>TC_QLND_25</t>
  </si>
  <si>
    <t>TC_QLND_26</t>
  </si>
  <si>
    <t>TC_QLND_27</t>
  </si>
  <si>
    <t>TC_QLND_28</t>
  </si>
  <si>
    <t>Kiểm duyệt nội dung</t>
  </si>
  <si>
    <t>Quản lý tin tức</t>
  </si>
  <si>
    <t>Action "Thêm hoặc sửa" ở mỗi tin tức</t>
  </si>
  <si>
    <t>1. Tại trang Quản lý tin tức, nhập từ khóa vào thanh tìm kiếm để tìm kiếm tin tức liên quan.</t>
  </si>
  <si>
    <t>a. Hiển thị tin tức có liên quan tới từ khóa vừa nhập.
b. Hiển thị thông báo "Không tìm thấy tin tức liên quan với từ khóa".</t>
  </si>
  <si>
    <t>_ Hiện ra thông báo YES NO với nội dung "Xác nhận xóa".
_ Chọn YES sẽ hiện thêm thông báo mới đã xóa tin tức.
_ Chọn NO để hủy thao tác.</t>
  </si>
  <si>
    <t>1. Tích vào cột kế cột số thứ tự chọn tin tức cần xóa. Có thể tích hết bằng cách tích vào ô ở dòng đầu tiên của cột đánh dấu.
2. Bấm button Xóa.</t>
  </si>
  <si>
    <t>1. Click vào action "Thêm hoặc sửa" ở cột action của mỗi tin tức.</t>
  </si>
  <si>
    <t>Chuyển qua màn hình "Thêm hoặc sửa".</t>
  </si>
  <si>
    <t>Action "Xóa"</t>
  </si>
  <si>
    <t xml:space="preserve">1. Tại màn hình "Quản lý tin tức" click vào button "Xóa" ở cột action.
</t>
  </si>
  <si>
    <t>Giao diện của màn hình "Edit"</t>
  </si>
  <si>
    <t xml:space="preserve">1. Click vào "Edit" trên màn hình "Chi tiết bài viết".
</t>
  </si>
  <si>
    <t>TC_QLND_29</t>
  </si>
  <si>
    <t>Giao diện của màn hình "Thêm hoặc sửa"</t>
  </si>
  <si>
    <t>Tính năng của chức năng "Edit" khi chưa điền thông tin hoặc file avatar vượt quá dung lượng cho phép.</t>
  </si>
  <si>
    <t>Button "Xem trước khi đăng"</t>
  </si>
  <si>
    <t>1. Tại màn hình "Thêm hoặc sửa" click vào button "Sửa".</t>
  </si>
  <si>
    <t>1. Tại màn hình "Thêm hoặc sửa" click vào button "Sửa và Duyệt".</t>
  </si>
  <si>
    <t>1. Tại màn hình "Thêm hoặc sửa" click vào button "Hủy".</t>
  </si>
  <si>
    <t xml:space="preserve">Hiện lên thông báo có YES và NO với dòng chữ "Bạn sẽ quay về trang trước?".
_ Bấm YES quay về trang "Quản lý tn tức".
_ Bấm NO để hủy thao tác. </t>
  </si>
  <si>
    <t>Button "Sửa"</t>
  </si>
  <si>
    <t>Button "Sửa và Duyệt"</t>
  </si>
  <si>
    <t>1. Tại màn hình "Thêm hoặc sửa" click vào button "Xem trước khi đăng".</t>
  </si>
  <si>
    <t>Tính năng của chức năng "Edit" khi điền thông tin hoặc file avatar không vượt quá dung lượng cho phép.</t>
  </si>
  <si>
    <t xml:space="preserve">Hiện lên thông báo có YES và NO với dòng chữ "Bạn xác nhận lưu?".
_ Bấm YES hiện thêm thông báo mới "Đã lưu" và quay về trang "Chi tiết bài viết".
_ Bấm NO để hủy thao tác. </t>
  </si>
  <si>
    <t>Button "Hủy"</t>
  </si>
  <si>
    <t xml:space="preserve">Hiện lên thông báo có YES và NO với dòng chữ "Bạn xác nhận lưu?".
_ Bấm YES hiện thêm thông báo mới "Đã lưu" và quay về màn hình "Quản lý tin tức".
_Trạng thái của bài viết thay đổi thành "Đã duyệt".
_ Bấm NO để hủy thao tác. </t>
  </si>
  <si>
    <t>_ Tạo ra một màn hình "Chi tiết tin tức" mới với thông tin đã được sửa.</t>
  </si>
  <si>
    <t>TC_QLND_30</t>
  </si>
  <si>
    <t>TC_QLND_31</t>
  </si>
  <si>
    <t>TC_QLND_32</t>
  </si>
  <si>
    <t>TC_QLND_33</t>
  </si>
  <si>
    <t>TC_QLND_34</t>
  </si>
  <si>
    <t>TC_QLND_35</t>
  </si>
  <si>
    <t>TC_QLND_36</t>
  </si>
  <si>
    <t>TC_QLND_37</t>
  </si>
  <si>
    <t>TC_QLND_38</t>
  </si>
  <si>
    <t>TC_QLND_39</t>
  </si>
  <si>
    <t>TC_QLND_40</t>
  </si>
  <si>
    <t>TC_QLND_41</t>
  </si>
  <si>
    <t>TC_QLND_42</t>
  </si>
  <si>
    <t>TC_QLND_43</t>
  </si>
  <si>
    <t>Quản lý comments</t>
  </si>
  <si>
    <t xml:space="preserve">1. Tại màn hình Quản lý comments.
</t>
  </si>
  <si>
    <t>1. Tại màn hình Quản lý comments, nhập từ khóa vào thanh tìm kiếm để tìm kiếm tin tức liên quan.</t>
  </si>
  <si>
    <t>a. Hiển thị comments có liên quan tới từ khóa vừa nhập.
b. Hiển thị thông báo "Không tìm thấy comments liên quan với từ khóa".</t>
  </si>
  <si>
    <t>1. Tích vào cột kế cột số thứ tự chọn comments cần xóa. Có thể tích hết bằng cách tích vào ô ở dòng đầu tiên của cột đánh dấu.
2. Bấm button Xóa.</t>
  </si>
  <si>
    <t>_ Hiện ra thông báo YES NO với nội dung "Xác nhận xóa".
_ Chọn YES sẽ hiện thêm thông báo mới đã xóa comments.
_ Chọn NO để hủy thao tác.</t>
  </si>
  <si>
    <t>1. Click vào action "Thêm hoặc sửa" ở cột action của mỗi comments.</t>
  </si>
  <si>
    <t xml:space="preserve">1. Tại màn hình "Quản lý comments" click vào button "Xóa" ở cột action.
</t>
  </si>
  <si>
    <t>Action "Thêm hoặc sửa" ở cột action</t>
  </si>
  <si>
    <t>Action "Xóa" ở cột action</t>
  </si>
  <si>
    <t>TC_QLND_44</t>
  </si>
  <si>
    <t>TC_QLND_45</t>
  </si>
  <si>
    <t>TC_QLND_46</t>
  </si>
  <si>
    <t>TC_QLND_47</t>
  </si>
  <si>
    <t>TC_QLND_48</t>
  </si>
  <si>
    <t>Quản lý sự kiện</t>
  </si>
  <si>
    <t xml:space="preserve">1. Tại trang Quản lý tin tức, bấm vào Xem quản lý nội dung tin tức.
</t>
  </si>
  <si>
    <t xml:space="preserve">1. Click vào "Quản lý sự kiện" ở thanh menu.
</t>
  </si>
  <si>
    <t>Giao diện màn hình chức năng</t>
  </si>
  <si>
    <t>1. Tại trang Quản lý sự kiện, nhập từ khóa vào thanh tìm kiếm để tìm kiếm sự kiện liên quan.</t>
  </si>
  <si>
    <t>a. Hiển thị sự kiện có liên quan tới từ khóa vừa nhập.
b. Hiển thị thông báo "Không tìm thấy sự kiện liên quan với từ khóa".</t>
  </si>
  <si>
    <t>Lọc sự kiện theo thời gian</t>
  </si>
  <si>
    <t>1. Tại màn hình "Quản lý sự kiện" chọn thời gian bắt đầu và thời gian kết thúc.</t>
  </si>
  <si>
    <t>_ Nếu thời gian bắt đầu &gt; thời gian kết thúc hiển thị thông báo lỗi "Thời gian chưa phù hợp".
_ Nếu thời gian bắt đầu &lt; thời gian kết thúc
 + Hiển thị sự kiện có cùng khoảng thời gian.
 + Hiện thông báo "Không có sự kiện vào thời gian này" nếu không tìm thấy sự kiện trong khoảng thời gian tương ứng.</t>
  </si>
  <si>
    <t>1. Tại màn hình "Quản lý sự kiện" click vào Dropdown "Tất cả trang thái".
2. Chọn một trong các điều kiện trong Dropdown.</t>
  </si>
  <si>
    <t>_ Sự kiện được lọc theo điều kiện tương ứng.
_ Nếu không có sự kiện nào thỏa mãn điều kiện sẽ hiện ra thông báo "Không tìm thấy sự kiện".</t>
  </si>
  <si>
    <t>Button "Delete"</t>
  </si>
  <si>
    <t xml:space="preserve">1. Tại màn hình "Quản lý sự kiện" click vào button "Delete".
</t>
  </si>
  <si>
    <t>_ Hiện ra thông báo YES NO với nội dung "Xác nhận xóa".
_ Chọn YES sẽ hiện thêm thông báo mới đã xóa sự kiện.
_ Chọn NO để hủy thao tác.</t>
  </si>
  <si>
    <t xml:space="preserve">1. Tại màn hình "Quản lý sự kiện" click vào button "Edit".
</t>
  </si>
  <si>
    <t xml:space="preserve">1. Click vào "Edit" trên màn hình "Quản lý sự kiện".
</t>
  </si>
  <si>
    <t>Tính năng của chức năng "Edit" khi chưa điền thông tin hoặc thời gian bắt đầu &gt; thời gian kết thúc.</t>
  </si>
  <si>
    <t>_ Hiện thông báo dưới những Field chưa nhập thông tin "Chưa điền thông tin".
_ Hiện thông báo "Thời gian không phù hợp" nếu thời gian bắt đầu &gt; thời gian kết thúc.</t>
  </si>
  <si>
    <t>1. Tại màn hình "Edit" click vào button "Hủy".</t>
  </si>
  <si>
    <t xml:space="preserve">Hiện lên thông báo có YES và NO với dòng chữ "Bạn sẽ quay về trang trước?".
_ Bấm YES quay về trang "Quản lý sự kiện".
_ Bấm NO để hủy thao tác. </t>
  </si>
  <si>
    <t>1. Tại màn hình "Edit" click vào button "Xem trước khi đăng".</t>
  </si>
  <si>
    <t>_ Tạo ra một màn hình "Chi tiết sự kiện" mới với thông tin đã được sửa.</t>
  </si>
  <si>
    <t>Tính năng của chức năng "Edit" khi điền thông tin đầy đủ hoặc thời gian bắt đầu &lt;= thời gian kết thúc.</t>
  </si>
  <si>
    <t xml:space="preserve">Hiện lên thông báo có YES và NO với dòng chữ "Bạn xác nhận lưu?".
_ Bấm YES hiện thêm thông báo mới "Đã lưu".
_ Bấm NO để hủy thao tác. </t>
  </si>
  <si>
    <t xml:space="preserve">Hiện lên thông báo có YES và NO với dòng chữ "Bạn xác nhận lưu?".
_ Bấm YES hiện thêm thông báo mới "Đã lưu" và quay về màn hình "Quản lý sự kiện".
_Trạng thái của bài viết thay đổi thành "Đã duyệt".
_ Bấm NO để hủy thao tác. </t>
  </si>
  <si>
    <t>TC_QLND_49</t>
  </si>
  <si>
    <t>TC_QLND_50</t>
  </si>
  <si>
    <t>TC_QLND_51</t>
  </si>
  <si>
    <t>TC_QLND_52</t>
  </si>
  <si>
    <t>TC_QLND_53</t>
  </si>
  <si>
    <t>TC_QLND_54</t>
  </si>
  <si>
    <t>TC_QLND_55</t>
  </si>
  <si>
    <t>TC_QLND_56</t>
  </si>
  <si>
    <t>TC_QLND_57</t>
  </si>
  <si>
    <t>TC_QLND_58</t>
  </si>
  <si>
    <t>TC_QLND_59</t>
  </si>
  <si>
    <t>TC_QLND_60</t>
  </si>
  <si>
    <t>TC_QLND_61</t>
  </si>
  <si>
    <t>TC_QLND_62</t>
  </si>
  <si>
    <t>TC_QLND_63</t>
  </si>
  <si>
    <t>Hiển thị nội dung</t>
  </si>
  <si>
    <t>Hiển thị thư viện</t>
  </si>
  <si>
    <t>Tìm kiếm, xem thông tin chung</t>
  </si>
  <si>
    <t xml:space="preserve">1. Click vào "Hiển thị thư viện" ở thanh menu.
</t>
  </si>
  <si>
    <t>1. Tại màn hình "Hiển thị thư viện", nhập từ khóa vào thanh tìm kiếm để tìm kiếm bài viết liên quan.</t>
  </si>
  <si>
    <t>Dropdown "Được tải xuống nhiều nhất"</t>
  </si>
  <si>
    <t>1. Tại trang "Hiển thị thư viện" click vào Dropdown "Được tải xuống nhiều nhất".
2. Chọn một trong các điều kiện trong Dropdown.</t>
  </si>
  <si>
    <t>a. Bài viết được lọc theo điều kiện tương ứng.
b. Bài viết được sắp xếp theo thứ tự được tải xuống.</t>
  </si>
  <si>
    <t>Dropdown "Thể loại"</t>
  </si>
  <si>
    <t>1. Tại trang "Hiển thị thư viện" click vào Dropdown "Thể loại".
2. Chọn một trong các điều kiện trong Dropdown.</t>
  </si>
  <si>
    <t>a. Bài viết được lọc theo điều kiện tương ứng.
b. Nếu không có bài viết thuộc thể loại đã chọn thì hiện thông báo "Không tìm thấy bài viết thuộc thể loại này".</t>
  </si>
  <si>
    <t>Button "+ Add item"</t>
  </si>
  <si>
    <t>1. Tại màn hình "Hiển thị thư viện" click vào button "+ Add item".</t>
  </si>
  <si>
    <t>_ Hiện thông báo YES NO "Yêu cầu đăng nhập để sử dụng chức năng này".
_ Click YES để qua màn hình đăng nhập.
_ Click NO để hủy thao tác.</t>
  </si>
  <si>
    <t>_ Chuyển qua màn hình "Thêm mới thư viện".</t>
  </si>
  <si>
    <t>1. Tại màn hình "Hiển thị thư viện" click vào số thứ tự ở thanh phân trang phía dưới cùng của trang chức năng.</t>
  </si>
  <si>
    <t>_ Chuyển sang danh sách bài viết tương ứng với số thứ tự đã chọn.</t>
  </si>
  <si>
    <t>TC_HTND_01</t>
  </si>
  <si>
    <t>TC_HTND_02</t>
  </si>
  <si>
    <t>TC_HTND_03</t>
  </si>
  <si>
    <t>TC_HTND_04</t>
  </si>
  <si>
    <t>TC_HTND_05</t>
  </si>
  <si>
    <t>TC_HTND_06</t>
  </si>
  <si>
    <t>TC_HTND_07</t>
  </si>
  <si>
    <t>Xem thông tin chi tiết</t>
  </si>
  <si>
    <t xml:space="preserve">1. Click vào "Tin tức" ở thanh menu.
2. Click vào tên tiêu đề hoặc "Xem thêm" ở mỗi tin tức.
</t>
  </si>
  <si>
    <t>Button "Download"</t>
  </si>
  <si>
    <t>Đường dẫn video</t>
  </si>
  <si>
    <t>File tài liệu, hình ảnh</t>
  </si>
  <si>
    <t>Relate</t>
  </si>
  <si>
    <t>1. Tại màn hình "Chi tiết tin tức" click vào button "Download".</t>
  </si>
  <si>
    <t>Tính năng của màn hình khi chưa đăng nhập</t>
  </si>
  <si>
    <t>Button "Order"</t>
  </si>
  <si>
    <t>1. Tại màn hình "Chi tiết tin tức" click vào button "Like".</t>
  </si>
  <si>
    <t>1. Tại màn hình "Chi tiết tin tức" click vào button "Share".</t>
  </si>
  <si>
    <t>1. Tại màn hình "Chi tiết tin tức" click vào button "Order".</t>
  </si>
  <si>
    <t>1. Tại màn hình "Chi tiết tin tức" click vào link video.</t>
  </si>
  <si>
    <t>_ Chuyển sang màn hình có link video tương ứng.</t>
  </si>
  <si>
    <t>1. Tại màn hình "Chi tiết tin tức" click vào hình ảnh, tài liệu trong danh sách.</t>
  </si>
  <si>
    <t>_ Chuyển qua màn hình Image Slider.</t>
  </si>
  <si>
    <t>1. Tại màn hình "Chi tiết tin tức" click vào các hình ảnh ở "Relate".</t>
  </si>
  <si>
    <t>_ Chuyển sang màn hình tương ứng với hình ảnh đã click.</t>
  </si>
  <si>
    <t>TC_HTND_08</t>
  </si>
  <si>
    <t>TC_HTND_09</t>
  </si>
  <si>
    <t>TC_HTND_10</t>
  </si>
  <si>
    <t>TC_HTND_11</t>
  </si>
  <si>
    <t>TC_HTND_12</t>
  </si>
  <si>
    <t>TC_HTND_13</t>
  </si>
  <si>
    <t>TC_HTND_14</t>
  </si>
  <si>
    <t>Tính năng của màn hình khi đã đăng nhập</t>
  </si>
  <si>
    <t>_ Tiến hành download tin tức.</t>
  </si>
  <si>
    <t>_ Số lượng like của bài viết + 1.
_ Button "Like" thay đổi thành button "Đã like" và disable.</t>
  </si>
  <si>
    <t>_ Hiển thị các trang mạng xã hội để chọn.
_ Hiện thông tin bài viết vào trang mạng xã hội đã chọn.</t>
  </si>
  <si>
    <t>_ Chuyển qua màn hình "Order".</t>
  </si>
  <si>
    <t>TC_HTND_15</t>
  </si>
  <si>
    <t>TC_HTND_16</t>
  </si>
  <si>
    <t>TC_HTND_17</t>
  </si>
  <si>
    <t>TC_HTND_18</t>
  </si>
  <si>
    <t>TC_HTND_19</t>
  </si>
  <si>
    <t>Bình luận</t>
  </si>
  <si>
    <t>1. Tại màn hình Chi tiết tin tức
2. Nhập lời bình luận vào thanh bình luận.
3. Bấm button "Bình luận" để đăng lời bình luận.</t>
  </si>
  <si>
    <t xml:space="preserve">_ Lời bình luận được cập nhật từ trên xuống.
</t>
  </si>
  <si>
    <t>Xem file đính kèm của item trong thư viện</t>
  </si>
  <si>
    <t xml:space="preserve">1. Click vào hình ảnh hoặc file ở danh sách "File" tại màn hình "Chi tiết tin tức".
</t>
  </si>
  <si>
    <t>Tính năng của màn hình</t>
  </si>
  <si>
    <t>Download file trong danh sách</t>
  </si>
  <si>
    <t>1. Click vào file hình ảnh, file trong danh sách file
2. Click Download file bất kì.</t>
  </si>
  <si>
    <t>_ Chuyển qua màn hình Image Slider.
_File cho phép download.</t>
  </si>
  <si>
    <t>Hiển thị bài viết</t>
  </si>
  <si>
    <t xml:space="preserve">1. Tại màn hình "Danh sách bài viết".
</t>
  </si>
  <si>
    <t>Dropdown "Tất cả"</t>
  </si>
  <si>
    <t>Dropdown "Loại bài viết"</t>
  </si>
  <si>
    <t>_ Lọc bài viết theo loại bài viết đã chọn ở dropdown</t>
  </si>
  <si>
    <t>_ Sắp xếp bài viết theo số lượng View</t>
  </si>
  <si>
    <t>_ Hiển thị bài viết có liên quan tới từ khóa vừa nhập.
_ Hiển thị thông báo "Không tìm thấy bài viết liên quan với từ khóa".</t>
  </si>
  <si>
    <t>1. Tại màn hình "Hiển thị bài viết", nhập từ khóa vào thanh tìm kiếm để tìm kiếm bài viết.</t>
  </si>
  <si>
    <t>1. Tại màn hình "Hiển thị bài viết" click vào Dropdown "Loại bài viết".
2. Chọn các trạng thái ở dropdown.</t>
  </si>
  <si>
    <t>1. Tại màn hình "Hiển thị bài viết" click vào Dropdown "Tất cả".
2. Chọn các trạng thái ở dropdown.</t>
  </si>
  <si>
    <t xml:space="preserve">1. Tại màn hình "Hiển thị bài viết" click vào "Xem thêm" hoặc tên tiêu đề bài viết.
</t>
  </si>
  <si>
    <t>a. Chuyển sang màn hình "Xem chi tiết bài viết" của bài viết đó.</t>
  </si>
  <si>
    <t>Comment, like bài viết</t>
  </si>
  <si>
    <t xml:space="preserve">1. Tại màn hình "Chi tiết bài viết".
</t>
  </si>
  <si>
    <t>TC_HTND_20</t>
  </si>
  <si>
    <t>TC_HTND_21</t>
  </si>
  <si>
    <t>TC_HTND_22</t>
  </si>
  <si>
    <t>TC_HTND_23</t>
  </si>
  <si>
    <t>TC_HTND_24</t>
  </si>
  <si>
    <t>TC_HTND_25</t>
  </si>
  <si>
    <t>TC_HTND_26</t>
  </si>
  <si>
    <t>Hiển thị sự kiện</t>
  </si>
  <si>
    <t xml:space="preserve">1. Tại màn hình "Hiển thị sự kiện".
</t>
  </si>
  <si>
    <t>1. Tại màn hình Hiển thị sự kiện, nhập từ khóa vào thanh tìm kiếm để tìm kiếm sự kiện liên quan.</t>
  </si>
  <si>
    <t>1. Tại màn hình "Hiển thị sự kiện" chọn thời gian bắt đầu và thời gian kết thúc.</t>
  </si>
  <si>
    <t>Button "Register"</t>
  </si>
  <si>
    <t>1. Tại màn hình "Hiển thị sự kiện", click vào button "Register" ở mỗi sự kiện.</t>
  </si>
  <si>
    <t>Chuyển qua màn hình "Đăng ký sự kiện".</t>
  </si>
  <si>
    <t>1. Tại màn hình "Hiển thị sự kiện" click vào số thứ tự ở thanh phân trang phía dưới cùng của màn hình chức năng.</t>
  </si>
  <si>
    <t>a. Chuyển sang trang danh sách sự kiện tương ứng với số thứ tự đã chọn.</t>
  </si>
  <si>
    <t>Đăng ký sự kiện</t>
  </si>
  <si>
    <t>Tags</t>
  </si>
  <si>
    <t>Share with friends</t>
  </si>
  <si>
    <t>"View Map"</t>
  </si>
  <si>
    <t>"Add to Calendar"</t>
  </si>
  <si>
    <t>1. Tại màn hình "Chi tiết đăng ký sự kiện" click vào button "Register".</t>
  </si>
  <si>
    <t>1. Tại màn hình "Chi tiết đăng ký sự kiện" click vào các gợi ý có trong Tags.</t>
  </si>
  <si>
    <t>1. Tại màn hình "Chi tiết đăng ký sự kiện", click vào các trang mạng xã hội</t>
  </si>
  <si>
    <t>1. Tại màn hình "Chi tiết đăng ký sự kiện" click vào button "Like"</t>
  </si>
  <si>
    <t>1. Tại màn hình "Chi tiết đăng ký sự kiện" nhập lời bình luận và click button "Bình luận".</t>
  </si>
  <si>
    <t>1. Tại màn hình "Chi tiết đăng ký sự kiện" click vào "View Map".</t>
  </si>
  <si>
    <t>1. Tại màn hình "Chi tiết đăng ký sự kiện" click vào "Add to Calendar".</t>
  </si>
  <si>
    <t>Hiện thông báo YES NO "Xác nhận đăng ký"
_ Click YES hiện 1 thông báo "Đã đăng ký" và button "Register" chuyển thành disable.
_ Click NO để hủy thao tác.</t>
  </si>
  <si>
    <t>_ Chuyển qua màn hình tương ứng với gợi ý.</t>
  </si>
  <si>
    <t>_ Chuyển qua các trang mạng xã hội để share bài viết.</t>
  </si>
  <si>
    <t>_ Số lượng like sự kiện +1.
_ Button "Like" chuyển thành buton "Đã like" và chuyển thành disable.</t>
  </si>
  <si>
    <t>1. Tại màn hình "Chi tiết đăng ký sự kiện" click vào button "Share".
2. Chọn trang mạng xã hội bất kỳ.</t>
  </si>
  <si>
    <t>_ Hiện vị trí sự kiện trên Google Map.</t>
  </si>
  <si>
    <t>_ Hiện thời gian diễn ra sự kiện trên Calendar.</t>
  </si>
  <si>
    <t>Danh sách chi tiết sự kiện</t>
  </si>
  <si>
    <t>Button "More"</t>
  </si>
  <si>
    <t>1. Tại màn hình "Danh sách chi tiết bài viết" click vào số thứ tự ở thanh phân trang phía dưới cùng của trang chức năng.</t>
  </si>
  <si>
    <t>1. Tại màn hình "Danh sách chi tiết sự kiện" click button "More" ở mỗi sự kiện.</t>
  </si>
  <si>
    <t>_ Chuyển sang màn hình "Chi tiết sự kiện".</t>
  </si>
  <si>
    <t>_ Hiển thị sự kiện có liên quan tới từ khóa vừa nhập.
_ Hiển thị thông báo "Không tìm thấy sự kiện liên quan với từ khóa".</t>
  </si>
  <si>
    <t>_ Chuyển sang trang danh sách bài viết tương ứng với số thứ tự đã chọn.</t>
  </si>
  <si>
    <t>TC_HTND_27</t>
  </si>
  <si>
    <t>TC_HTND_28</t>
  </si>
  <si>
    <t>TC_HTND_29</t>
  </si>
  <si>
    <t>TC_HTND_30</t>
  </si>
  <si>
    <t>TC_HTND_31</t>
  </si>
  <si>
    <t>TC_HTND_32</t>
  </si>
  <si>
    <t>TC_HTND_33</t>
  </si>
  <si>
    <t>TC_HTND_34</t>
  </si>
  <si>
    <t>TC_HTND_35</t>
  </si>
  <si>
    <t>TC_HTND_36</t>
  </si>
  <si>
    <t>TC_HTND_37</t>
  </si>
  <si>
    <t>TC_HTND_38</t>
  </si>
  <si>
    <t>TC_HTND_39</t>
  </si>
  <si>
    <t>TC_HTND_40</t>
  </si>
  <si>
    <t>TC_HTND_41</t>
  </si>
  <si>
    <t>TC_HTND_42</t>
  </si>
  <si>
    <t>TC_HTND_43</t>
  </si>
  <si>
    <t>TC_HTND_44</t>
  </si>
  <si>
    <t>TC_HTND_45</t>
  </si>
  <si>
    <t>TC_HTND_46</t>
  </si>
  <si>
    <t>TC_HTND_47</t>
  </si>
  <si>
    <t>TC_HTND_48</t>
  </si>
  <si>
    <t>Bài viết khoa học</t>
  </si>
  <si>
    <t>Sự kiện</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</si>
</sst>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Calibri"/>
      <family val="2"/>
      <scheme val="minor"/>
    </font>
    <font>
      <sz val="11"/>
      <name val="ＭＳ Ｐゴシック"/>
      <charset val="128"/>
    </font>
    <font>
      <b/>
      <sz val="11"/>
      <name val="Times New Roman"/>
      <family val="1"/>
    </font>
    <font>
      <sz val="11"/>
      <name val="Times New Roman"/>
      <family val="1"/>
    </font>
    <font>
      <b/>
      <sz val="11"/>
      <color indexed="9"/>
      <name val="Times New Roman"/>
      <family val="1"/>
    </font>
    <font>
      <sz val="11"/>
      <color theme="1"/>
      <name val="Times New Roman"/>
      <family val="1"/>
    </font>
    <font>
      <b/>
      <sz val="11"/>
      <color theme="1"/>
      <name val="Times New Roman"/>
      <family val="1"/>
    </font>
  </fonts>
  <fills count="12">
    <fill>
      <patternFill patternType="none"/>
    </fill>
    <fill>
      <patternFill patternType="gray125"/>
    </fill>
    <fill>
      <patternFill patternType="solid">
        <fgColor theme="0" tint="-0.14999847407452621"/>
        <bgColor indexed="26"/>
      </patternFill>
    </fill>
    <fill>
      <patternFill patternType="solid">
        <fgColor indexed="9"/>
        <bgColor indexed="26"/>
      </patternFill>
    </fill>
    <fill>
      <patternFill patternType="solid">
        <fgColor indexed="18"/>
        <bgColor indexed="32"/>
      </patternFill>
    </fill>
    <fill>
      <patternFill patternType="solid">
        <fgColor theme="0"/>
        <bgColor indexed="26"/>
      </patternFill>
    </fill>
    <fill>
      <patternFill patternType="solid">
        <fgColor rgb="FFFFFF00"/>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4"/>
        <bgColor indexed="64"/>
      </patternFill>
    </fill>
    <fill>
      <patternFill patternType="solid">
        <fgColor theme="4" tint="-0.499984740745262"/>
        <bgColor indexed="64"/>
      </patternFill>
    </fill>
    <fill>
      <patternFill patternType="solid">
        <fgColor theme="6"/>
        <bgColor indexed="64"/>
      </patternFill>
    </fill>
  </fills>
  <borders count="9">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right style="hair">
        <color indexed="8"/>
      </right>
      <top style="hair">
        <color indexed="8"/>
      </top>
      <bottom/>
      <diagonal/>
    </border>
    <border>
      <left style="hair">
        <color indexed="8"/>
      </left>
      <right style="hair">
        <color indexed="8"/>
      </right>
      <top style="hair">
        <color indexed="8"/>
      </top>
      <bottom/>
      <diagonal/>
    </border>
    <border>
      <left style="hair">
        <color indexed="8"/>
      </left>
      <right style="hair">
        <color indexed="8"/>
      </right>
      <top style="hair">
        <color indexed="8"/>
      </top>
      <bottom style="hair">
        <color indexed="8"/>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6"/>
      </left>
      <right style="thin">
        <color theme="6"/>
      </right>
      <top style="thin">
        <color theme="6"/>
      </top>
      <bottom style="thin">
        <color theme="6"/>
      </bottom>
      <diagonal/>
    </border>
    <border>
      <left style="thin">
        <color theme="6" tint="0.39994506668294322"/>
      </left>
      <right style="thin">
        <color theme="6" tint="0.39994506668294322"/>
      </right>
      <top style="thin">
        <color theme="6" tint="0.39994506668294322"/>
      </top>
      <bottom style="thin">
        <color theme="6" tint="0.39994506668294322"/>
      </bottom>
      <diagonal/>
    </border>
  </borders>
  <cellStyleXfs count="3">
    <xf numFmtId="0" fontId="0" fillId="0" borderId="0"/>
    <xf numFmtId="0" fontId="1" fillId="0" borderId="0"/>
    <xf numFmtId="0" fontId="1" fillId="0" borderId="0"/>
  </cellStyleXfs>
  <cellXfs count="58">
    <xf numFmtId="0" fontId="0" fillId="0" borderId="0" xfId="0"/>
    <xf numFmtId="0" fontId="2" fillId="2" borderId="1" xfId="2" applyFont="1" applyFill="1" applyBorder="1" applyAlignment="1">
      <alignment horizontal="center" vertical="center" wrapText="1"/>
    </xf>
    <xf numFmtId="0" fontId="2" fillId="3" borderId="0" xfId="2" applyFont="1" applyFill="1" applyBorder="1" applyAlignment="1">
      <alignment horizontal="center" vertical="center" wrapText="1"/>
    </xf>
    <xf numFmtId="0" fontId="3" fillId="3" borderId="1" xfId="2" applyFont="1" applyFill="1" applyBorder="1" applyAlignment="1">
      <alignment horizontal="center" vertical="center"/>
    </xf>
    <xf numFmtId="0" fontId="3" fillId="3" borderId="1" xfId="2" applyFont="1" applyFill="1" applyBorder="1" applyAlignment="1">
      <alignment horizontal="center" vertical="center" wrapText="1"/>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5" xfId="1" applyFont="1" applyFill="1" applyBorder="1" applyAlignment="1">
      <alignment horizontal="center" vertical="center" wrapText="1"/>
    </xf>
    <xf numFmtId="0" fontId="3" fillId="5" borderId="6" xfId="2" applyFont="1" applyFill="1" applyBorder="1" applyAlignment="1">
      <alignment horizontal="left" vertical="center" wrapText="1"/>
    </xf>
    <xf numFmtId="0" fontId="3" fillId="3" borderId="6" xfId="2" applyFont="1" applyFill="1" applyBorder="1" applyAlignment="1">
      <alignment horizontal="center" vertical="center"/>
    </xf>
    <xf numFmtId="0" fontId="3" fillId="3" borderId="6" xfId="2" applyFont="1" applyFill="1" applyBorder="1" applyAlignment="1">
      <alignment wrapText="1"/>
    </xf>
    <xf numFmtId="0" fontId="3" fillId="3" borderId="6" xfId="2" applyFont="1" applyFill="1" applyBorder="1" applyAlignment="1">
      <alignment vertical="center" wrapText="1"/>
    </xf>
    <xf numFmtId="0" fontId="3" fillId="3" borderId="6" xfId="2" applyFont="1" applyFill="1" applyBorder="1" applyAlignment="1">
      <alignment vertical="top" wrapText="1"/>
    </xf>
    <xf numFmtId="0" fontId="3" fillId="5" borderId="7" xfId="2" applyFont="1" applyFill="1" applyBorder="1" applyAlignment="1">
      <alignment horizontal="left" vertical="center" wrapText="1"/>
    </xf>
    <xf numFmtId="0" fontId="3" fillId="3" borderId="7" xfId="2" applyFont="1" applyFill="1" applyBorder="1" applyAlignment="1">
      <alignment horizontal="center" vertical="center"/>
    </xf>
    <xf numFmtId="0" fontId="3" fillId="3" borderId="7" xfId="2" applyFont="1" applyFill="1" applyBorder="1" applyAlignment="1">
      <alignment horizontal="left" vertical="center" wrapText="1"/>
    </xf>
    <xf numFmtId="0" fontId="3" fillId="3" borderId="0" xfId="2" applyFont="1" applyFill="1" applyBorder="1" applyAlignment="1">
      <alignment horizontal="center" vertical="center"/>
    </xf>
    <xf numFmtId="0" fontId="3" fillId="3" borderId="1" xfId="1" applyFont="1" applyFill="1" applyBorder="1" applyAlignment="1">
      <alignment horizontal="left" wrapText="1"/>
    </xf>
    <xf numFmtId="0" fontId="3" fillId="3" borderId="0" xfId="2" applyFont="1" applyFill="1" applyBorder="1" applyAlignment="1">
      <alignment wrapText="1"/>
    </xf>
    <xf numFmtId="0" fontId="3" fillId="3" borderId="0" xfId="2" applyFont="1" applyFill="1" applyBorder="1" applyAlignment="1">
      <alignment vertical="top" wrapText="1"/>
    </xf>
    <xf numFmtId="0" fontId="2" fillId="2" borderId="1" xfId="2" applyFont="1" applyFill="1" applyBorder="1" applyAlignment="1">
      <alignment horizontal="left" vertical="center"/>
    </xf>
    <xf numFmtId="0" fontId="2" fillId="3" borderId="1" xfId="2" applyFont="1" applyFill="1" applyBorder="1" applyAlignment="1">
      <alignment horizontal="left" vertical="center"/>
    </xf>
    <xf numFmtId="0" fontId="4" fillId="4" borderId="2" xfId="1" applyFont="1" applyFill="1" applyBorder="1" applyAlignment="1">
      <alignment horizontal="left" vertical="center" wrapText="1"/>
    </xf>
    <xf numFmtId="0" fontId="2" fillId="2" borderId="1" xfId="1" applyFont="1" applyFill="1" applyBorder="1" applyAlignment="1">
      <alignment horizontal="left" vertical="center" wrapText="1"/>
    </xf>
    <xf numFmtId="0" fontId="3" fillId="5" borderId="7" xfId="2" applyFont="1" applyFill="1" applyBorder="1" applyAlignment="1">
      <alignment wrapText="1"/>
    </xf>
    <xf numFmtId="0" fontId="5" fillId="0" borderId="0" xfId="0" applyFont="1"/>
    <xf numFmtId="0" fontId="6" fillId="6" borderId="0" xfId="0" applyFont="1" applyFill="1" applyAlignment="1">
      <alignment horizont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8" borderId="0" xfId="0" applyFont="1" applyFill="1" applyAlignment="1">
      <alignment horizontal="right"/>
    </xf>
    <xf numFmtId="0" fontId="6" fillId="0" borderId="0" xfId="0" applyFont="1"/>
    <xf numFmtId="0" fontId="5" fillId="0" borderId="0" xfId="0" applyFont="1" applyAlignment="1">
      <alignment horizontal="left" vertical="center"/>
    </xf>
    <xf numFmtId="0" fontId="6" fillId="9" borderId="0" xfId="0" applyFont="1" applyFill="1"/>
    <xf numFmtId="0" fontId="5" fillId="0" borderId="0" xfId="0" applyFont="1" applyAlignment="1">
      <alignment horizontal="center" vertical="center"/>
    </xf>
    <xf numFmtId="0" fontId="5" fillId="0" borderId="0" xfId="0" applyFont="1" applyAlignment="1">
      <alignment wrapText="1"/>
    </xf>
    <xf numFmtId="0" fontId="5" fillId="0" borderId="0" xfId="0" applyFont="1" applyAlignment="1">
      <alignment vertical="top" wrapText="1"/>
    </xf>
    <xf numFmtId="0" fontId="6" fillId="7" borderId="0" xfId="0" applyFont="1" applyFill="1" applyAlignment="1">
      <alignment horizontal="center" vertical="center"/>
    </xf>
    <xf numFmtId="0" fontId="6" fillId="10" borderId="0" xfId="0" applyFont="1" applyFill="1" applyAlignment="1">
      <alignment horizontal="right"/>
    </xf>
    <xf numFmtId="0" fontId="5" fillId="0" borderId="0" xfId="0" applyFont="1" applyAlignment="1">
      <alignment vertical="top"/>
    </xf>
    <xf numFmtId="0" fontId="6" fillId="10" borderId="0" xfId="0" applyFont="1" applyFill="1" applyAlignment="1">
      <alignment horizontal="right" vertical="center"/>
    </xf>
    <xf numFmtId="0" fontId="6" fillId="9" borderId="0" xfId="0" applyFont="1" applyFill="1" applyAlignment="1">
      <alignment vertical="top"/>
    </xf>
    <xf numFmtId="0" fontId="6" fillId="9" borderId="0" xfId="0" applyFont="1" applyFill="1" applyAlignment="1">
      <alignment vertical="top" wrapText="1"/>
    </xf>
    <xf numFmtId="0" fontId="6" fillId="9" borderId="0" xfId="0" applyFont="1" applyFill="1" applyAlignment="1">
      <alignment vertical="center" wrapText="1"/>
    </xf>
    <xf numFmtId="0" fontId="6" fillId="9" borderId="0" xfId="0" applyFont="1" applyFill="1" applyAlignment="1">
      <alignment wrapText="1"/>
    </xf>
    <xf numFmtId="0" fontId="6" fillId="10" borderId="0" xfId="0" applyFont="1" applyFill="1" applyAlignment="1">
      <alignment horizontal="right" vertical="top"/>
    </xf>
    <xf numFmtId="0" fontId="6" fillId="9" borderId="0" xfId="0" applyFont="1" applyFill="1" applyBorder="1" applyAlignment="1">
      <alignment vertical="top"/>
    </xf>
    <xf numFmtId="0" fontId="5" fillId="0" borderId="0" xfId="0" applyFont="1" applyFill="1" applyBorder="1" applyAlignment="1">
      <alignment vertical="top"/>
    </xf>
    <xf numFmtId="0" fontId="6" fillId="6" borderId="0" xfId="0" applyFont="1" applyFill="1" applyAlignment="1">
      <alignment horizontal="center" vertical="center"/>
    </xf>
    <xf numFmtId="0" fontId="5" fillId="0" borderId="0" xfId="0" applyFont="1" applyAlignment="1">
      <alignment vertical="center"/>
    </xf>
    <xf numFmtId="0" fontId="6" fillId="10" borderId="0" xfId="0" applyFont="1" applyFill="1" applyBorder="1" applyAlignment="1">
      <alignment horizontal="right" vertical="top"/>
    </xf>
    <xf numFmtId="0" fontId="5" fillId="0" borderId="0" xfId="0" applyFont="1" applyFill="1" applyBorder="1" applyAlignment="1">
      <alignment vertical="top" wrapText="1"/>
    </xf>
    <xf numFmtId="0" fontId="6" fillId="11" borderId="0" xfId="0" applyFont="1" applyFill="1" applyAlignment="1">
      <alignment horizontal="center" vertical="center"/>
    </xf>
    <xf numFmtId="0" fontId="6" fillId="11" borderId="0" xfId="0" applyFont="1" applyFill="1" applyAlignment="1">
      <alignment horizontal="center" vertical="top"/>
    </xf>
    <xf numFmtId="0" fontId="3" fillId="5" borderId="8" xfId="2" applyFont="1" applyFill="1" applyBorder="1" applyAlignment="1">
      <alignment vertical="center" wrapText="1"/>
    </xf>
    <xf numFmtId="0" fontId="3" fillId="3" borderId="8" xfId="2" applyFont="1" applyFill="1" applyBorder="1" applyAlignment="1">
      <alignment horizontal="center" vertical="center"/>
    </xf>
    <xf numFmtId="0" fontId="3" fillId="3" borderId="8" xfId="2" applyFont="1" applyFill="1" applyBorder="1" applyAlignment="1">
      <alignment wrapText="1"/>
    </xf>
    <xf numFmtId="0" fontId="3" fillId="3" borderId="8" xfId="2" applyFont="1" applyFill="1" applyBorder="1" applyAlignment="1">
      <alignment vertical="top" wrapText="1"/>
    </xf>
  </cellXfs>
  <cellStyles count="3">
    <cellStyle name="Normal" xfId="0" builtinId="0"/>
    <cellStyle name="Normal 2" xfId="2"/>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5"/>
  <sheetViews>
    <sheetView tabSelected="1" zoomScale="70" zoomScaleNormal="70" workbookViewId="0">
      <selection activeCell="B7" sqref="B7"/>
    </sheetView>
  </sheetViews>
  <sheetFormatPr defaultRowHeight="15" outlineLevelRow="1"/>
  <cols>
    <col min="1" max="1" width="22.5703125" style="32" customWidth="1"/>
    <col min="2" max="2" width="60" style="25" customWidth="1"/>
    <col min="3" max="3" width="46.140625" style="25" customWidth="1"/>
    <col min="4" max="4" width="32.28515625" style="25" customWidth="1"/>
    <col min="5" max="5" width="29.42578125" style="25" customWidth="1"/>
    <col min="6" max="6" width="14.28515625" style="25" customWidth="1"/>
    <col min="7" max="7" width="12.5703125" style="34" customWidth="1"/>
    <col min="8" max="8" width="18.7109375" style="25" customWidth="1"/>
    <col min="9" max="9" width="19.28515625" style="25" customWidth="1"/>
    <col min="10" max="10" width="13.42578125" style="25" customWidth="1"/>
    <col min="11" max="16384" width="9.140625" style="25"/>
  </cols>
  <sheetData>
    <row r="1" spans="1:10">
      <c r="A1" s="23" t="s">
        <v>0</v>
      </c>
      <c r="B1" s="17" t="s">
        <v>1</v>
      </c>
      <c r="C1" s="17"/>
      <c r="D1" s="17"/>
      <c r="E1" s="17"/>
      <c r="F1" s="17"/>
      <c r="G1" s="17"/>
    </row>
    <row r="2" spans="1:10">
      <c r="A2" s="23" t="s">
        <v>2</v>
      </c>
      <c r="B2" s="17"/>
      <c r="C2" s="17"/>
      <c r="D2" s="17"/>
      <c r="E2" s="17"/>
      <c r="F2" s="17"/>
      <c r="G2" s="17"/>
    </row>
    <row r="3" spans="1:10">
      <c r="A3" s="23" t="s">
        <v>3</v>
      </c>
      <c r="B3" s="17"/>
      <c r="C3" s="17"/>
      <c r="D3" s="17"/>
      <c r="E3" s="17"/>
      <c r="F3" s="17"/>
      <c r="G3" s="17"/>
    </row>
    <row r="4" spans="1:10">
      <c r="A4" s="23" t="s">
        <v>4</v>
      </c>
      <c r="B4" s="17" t="s">
        <v>5</v>
      </c>
      <c r="C4" s="17"/>
      <c r="D4" s="17"/>
      <c r="E4" s="17"/>
      <c r="F4" s="17"/>
      <c r="G4" s="17"/>
    </row>
    <row r="5" spans="1:10" ht="28.5">
      <c r="A5" s="20" t="s">
        <v>6</v>
      </c>
      <c r="B5" s="1" t="s">
        <v>7</v>
      </c>
      <c r="C5" s="1" t="s">
        <v>8</v>
      </c>
      <c r="D5" s="1" t="s">
        <v>9</v>
      </c>
      <c r="E5" s="1" t="s">
        <v>10</v>
      </c>
      <c r="F5" s="1" t="s">
        <v>11</v>
      </c>
      <c r="G5" s="2"/>
    </row>
    <row r="6" spans="1:10">
      <c r="A6" s="21">
        <f>COUNTIF($G$13:$G$167,"Pass")</f>
        <v>1</v>
      </c>
      <c r="B6" s="3">
        <f>COUNTIF($G$13:$G$185,"Fail")</f>
        <v>112</v>
      </c>
      <c r="C6" s="3">
        <f>COUNTIF($G$13:$G$36,"Untested")</f>
        <v>0</v>
      </c>
      <c r="D6" s="3">
        <f>COUNTIF($G$13:$G$167,"Pending")</f>
        <v>0</v>
      </c>
      <c r="E6" s="3">
        <f>COUNTIF($G$13:$G$36,"N/A")</f>
        <v>0</v>
      </c>
      <c r="F6" s="4">
        <f>SUM(A6, B6, C6, D6, E6)</f>
        <v>113</v>
      </c>
      <c r="G6" s="2"/>
    </row>
    <row r="7" spans="1:10">
      <c r="A7" s="21" t="e">
        <f>COUNTIF(#REF!,"Pass")</f>
        <v>#REF!</v>
      </c>
      <c r="B7" s="3"/>
      <c r="C7" s="3" t="e">
        <f>COUNTIF(#REF!,"Untested")</f>
        <v>#REF!</v>
      </c>
      <c r="D7" s="3" t="e">
        <f>COUNTIF(#REF!,"Pending")</f>
        <v>#REF!</v>
      </c>
      <c r="E7" s="3" t="e">
        <f>COUNTIF(#REF!,"N/A")</f>
        <v>#REF!</v>
      </c>
      <c r="F7" s="4" t="e">
        <f>COUNTA($A$12:$A$19)-E7</f>
        <v>#REF!</v>
      </c>
      <c r="G7" s="2"/>
    </row>
    <row r="9" spans="1:10" ht="42.75" customHeight="1">
      <c r="A9" s="22" t="s">
        <v>12</v>
      </c>
      <c r="B9" s="5" t="s">
        <v>13</v>
      </c>
      <c r="C9" s="6" t="s">
        <v>14</v>
      </c>
      <c r="D9" s="7" t="s">
        <v>15</v>
      </c>
      <c r="E9" s="7" t="s">
        <v>16</v>
      </c>
      <c r="F9" s="7" t="s">
        <v>17</v>
      </c>
      <c r="G9" s="7" t="s">
        <v>18</v>
      </c>
      <c r="H9" s="7" t="s">
        <v>19</v>
      </c>
      <c r="I9" s="7" t="s">
        <v>20</v>
      </c>
      <c r="J9" s="7" t="s">
        <v>21</v>
      </c>
    </row>
    <row r="10" spans="1:10">
      <c r="A10" s="26" t="s">
        <v>22</v>
      </c>
      <c r="B10" s="26"/>
      <c r="C10" s="26"/>
      <c r="D10" s="26"/>
      <c r="E10" s="26"/>
      <c r="F10" s="26"/>
      <c r="G10" s="26"/>
      <c r="H10" s="26"/>
      <c r="I10" s="26"/>
      <c r="J10" s="26"/>
    </row>
    <row r="11" spans="1:10" ht="22.5" customHeight="1">
      <c r="A11" s="52" t="s">
        <v>41</v>
      </c>
      <c r="B11" s="52"/>
      <c r="C11" s="27"/>
      <c r="D11" s="27"/>
      <c r="E11" s="27"/>
      <c r="F11" s="27"/>
      <c r="G11" s="28"/>
      <c r="H11" s="27"/>
      <c r="I11" s="27"/>
      <c r="J11" s="27"/>
    </row>
    <row r="12" spans="1:10">
      <c r="A12" s="29"/>
      <c r="B12" s="30" t="s">
        <v>23</v>
      </c>
      <c r="C12" s="31"/>
      <c r="D12" s="31"/>
      <c r="E12" s="31"/>
      <c r="F12" s="31"/>
      <c r="G12" s="28"/>
      <c r="H12" s="31"/>
      <c r="I12" s="31"/>
      <c r="J12" s="31"/>
    </row>
    <row r="13" spans="1:10">
      <c r="B13" s="33" t="s">
        <v>28</v>
      </c>
    </row>
    <row r="14" spans="1:10" ht="60" outlineLevel="1">
      <c r="A14" s="32" t="s">
        <v>25</v>
      </c>
      <c r="B14" s="35" t="s">
        <v>24</v>
      </c>
      <c r="C14" s="34" t="s">
        <v>26</v>
      </c>
      <c r="D14" s="36" t="s">
        <v>27</v>
      </c>
      <c r="E14" s="36" t="s">
        <v>35</v>
      </c>
      <c r="G14" s="34" t="s">
        <v>6</v>
      </c>
    </row>
    <row r="15" spans="1:10">
      <c r="B15" s="33" t="s">
        <v>29</v>
      </c>
    </row>
    <row r="16" spans="1:10" ht="75" outlineLevel="1">
      <c r="A16" s="32" t="s">
        <v>30</v>
      </c>
      <c r="B16" s="36" t="s">
        <v>34</v>
      </c>
      <c r="C16" s="34" t="s">
        <v>26</v>
      </c>
      <c r="D16" s="35" t="s">
        <v>33</v>
      </c>
      <c r="E16" s="35" t="s">
        <v>36</v>
      </c>
      <c r="G16" s="34" t="s">
        <v>7</v>
      </c>
    </row>
    <row r="17" spans="1:7" ht="195" outlineLevel="1">
      <c r="A17" s="32" t="s">
        <v>31</v>
      </c>
      <c r="B17" s="36" t="s">
        <v>32</v>
      </c>
      <c r="C17" s="34" t="s">
        <v>26</v>
      </c>
      <c r="D17" s="35" t="s">
        <v>37</v>
      </c>
      <c r="E17" s="36" t="s">
        <v>38</v>
      </c>
      <c r="G17" s="34" t="s">
        <v>7</v>
      </c>
    </row>
    <row r="18" spans="1:7" ht="20.25" customHeight="1">
      <c r="A18" s="37" t="s">
        <v>39</v>
      </c>
      <c r="B18" s="37"/>
    </row>
    <row r="19" spans="1:7">
      <c r="A19" s="29"/>
      <c r="B19" s="38" t="s">
        <v>40</v>
      </c>
    </row>
    <row r="20" spans="1:7">
      <c r="A20" s="29"/>
      <c r="B20" s="33" t="s">
        <v>28</v>
      </c>
    </row>
    <row r="21" spans="1:7" ht="60" outlineLevel="1">
      <c r="A21" s="32" t="s">
        <v>43</v>
      </c>
      <c r="B21" s="54" t="s">
        <v>42</v>
      </c>
      <c r="C21" s="55" t="s">
        <v>26</v>
      </c>
      <c r="D21" s="56" t="s">
        <v>46</v>
      </c>
      <c r="E21" s="57" t="s">
        <v>35</v>
      </c>
      <c r="G21" s="34" t="s">
        <v>7</v>
      </c>
    </row>
    <row r="22" spans="1:7">
      <c r="B22" s="33" t="s">
        <v>29</v>
      </c>
    </row>
    <row r="23" spans="1:7" ht="75" outlineLevel="1">
      <c r="A23" s="32" t="s">
        <v>48</v>
      </c>
      <c r="B23" s="39" t="s">
        <v>44</v>
      </c>
      <c r="C23" s="34" t="s">
        <v>26</v>
      </c>
      <c r="D23" s="36" t="s">
        <v>45</v>
      </c>
      <c r="E23" s="35" t="s">
        <v>47</v>
      </c>
      <c r="G23" s="34" t="s">
        <v>7</v>
      </c>
    </row>
    <row r="24" spans="1:7" ht="90" outlineLevel="1">
      <c r="A24" s="32" t="s">
        <v>55</v>
      </c>
      <c r="B24" s="39" t="s">
        <v>49</v>
      </c>
      <c r="C24" s="34" t="s">
        <v>26</v>
      </c>
      <c r="D24" s="36" t="s">
        <v>61</v>
      </c>
      <c r="E24" s="35" t="s">
        <v>62</v>
      </c>
      <c r="G24" s="34" t="s">
        <v>7</v>
      </c>
    </row>
    <row r="25" spans="1:7" ht="90" outlineLevel="1">
      <c r="A25" s="32" t="s">
        <v>56</v>
      </c>
      <c r="B25" s="39" t="s">
        <v>50</v>
      </c>
      <c r="C25" s="34" t="s">
        <v>26</v>
      </c>
      <c r="D25" s="36" t="s">
        <v>61</v>
      </c>
      <c r="E25" s="35" t="s">
        <v>62</v>
      </c>
      <c r="G25" s="34" t="s">
        <v>7</v>
      </c>
    </row>
    <row r="26" spans="1:7" ht="90" outlineLevel="1">
      <c r="A26" s="32" t="s">
        <v>57</v>
      </c>
      <c r="B26" s="39" t="s">
        <v>51</v>
      </c>
      <c r="C26" s="34" t="s">
        <v>26</v>
      </c>
      <c r="D26" s="36" t="s">
        <v>61</v>
      </c>
      <c r="E26" s="35" t="s">
        <v>62</v>
      </c>
      <c r="G26" s="34" t="s">
        <v>7</v>
      </c>
    </row>
    <row r="27" spans="1:7" ht="45" outlineLevel="1">
      <c r="A27" s="32" t="s">
        <v>58</v>
      </c>
      <c r="B27" s="39" t="s">
        <v>52</v>
      </c>
      <c r="C27" s="34" t="s">
        <v>26</v>
      </c>
      <c r="D27" s="35" t="s">
        <v>63</v>
      </c>
      <c r="E27" s="35" t="s">
        <v>64</v>
      </c>
      <c r="G27" s="34" t="s">
        <v>7</v>
      </c>
    </row>
    <row r="28" spans="1:7" ht="60" outlineLevel="1">
      <c r="A28" s="32" t="s">
        <v>59</v>
      </c>
      <c r="B28" s="39" t="s">
        <v>53</v>
      </c>
      <c r="C28" s="34" t="s">
        <v>26</v>
      </c>
      <c r="D28" s="35" t="s">
        <v>65</v>
      </c>
      <c r="E28" s="36" t="s">
        <v>66</v>
      </c>
      <c r="G28" s="34" t="s">
        <v>7</v>
      </c>
    </row>
    <row r="29" spans="1:7" ht="45" outlineLevel="1">
      <c r="A29" s="32" t="s">
        <v>60</v>
      </c>
      <c r="B29" s="39" t="s">
        <v>54</v>
      </c>
      <c r="C29" s="34" t="s">
        <v>26</v>
      </c>
      <c r="D29" s="36" t="s">
        <v>67</v>
      </c>
      <c r="E29" s="36" t="s">
        <v>68</v>
      </c>
      <c r="G29" s="34" t="s">
        <v>7</v>
      </c>
    </row>
    <row r="30" spans="1:7">
      <c r="B30" s="40" t="s">
        <v>69</v>
      </c>
    </row>
    <row r="31" spans="1:7">
      <c r="B31" s="33" t="s">
        <v>28</v>
      </c>
    </row>
    <row r="32" spans="1:7" ht="75" outlineLevel="1">
      <c r="A32" s="32" t="s">
        <v>85</v>
      </c>
      <c r="B32" s="13" t="s">
        <v>70</v>
      </c>
      <c r="C32" s="14" t="s">
        <v>26</v>
      </c>
      <c r="D32" s="15" t="s">
        <v>72</v>
      </c>
      <c r="E32" s="15" t="s">
        <v>71</v>
      </c>
      <c r="G32" s="34" t="s">
        <v>7</v>
      </c>
    </row>
    <row r="33" spans="1:7">
      <c r="B33" s="33" t="s">
        <v>29</v>
      </c>
    </row>
    <row r="34" spans="1:7" ht="90" outlineLevel="1">
      <c r="A34" s="32" t="s">
        <v>86</v>
      </c>
      <c r="B34" s="39" t="s">
        <v>73</v>
      </c>
      <c r="C34" s="34" t="s">
        <v>26</v>
      </c>
      <c r="D34" s="36" t="s">
        <v>77</v>
      </c>
      <c r="E34" s="35" t="s">
        <v>81</v>
      </c>
      <c r="G34" s="34" t="s">
        <v>7</v>
      </c>
    </row>
    <row r="35" spans="1:7" ht="105" outlineLevel="1">
      <c r="A35" s="32" t="s">
        <v>87</v>
      </c>
      <c r="B35" s="39" t="s">
        <v>74</v>
      </c>
      <c r="C35" s="34" t="s">
        <v>26</v>
      </c>
      <c r="D35" s="36" t="s">
        <v>78</v>
      </c>
      <c r="E35" s="36" t="s">
        <v>82</v>
      </c>
      <c r="G35" s="34" t="s">
        <v>7</v>
      </c>
    </row>
    <row r="36" spans="1:7" ht="75" outlineLevel="1">
      <c r="A36" s="32" t="s">
        <v>88</v>
      </c>
      <c r="B36" s="39" t="s">
        <v>75</v>
      </c>
      <c r="C36" s="34" t="s">
        <v>26</v>
      </c>
      <c r="D36" s="36" t="s">
        <v>79</v>
      </c>
      <c r="E36" s="36" t="s">
        <v>83</v>
      </c>
      <c r="G36" s="34" t="s">
        <v>7</v>
      </c>
    </row>
    <row r="37" spans="1:7" ht="75" outlineLevel="1">
      <c r="A37" s="32" t="s">
        <v>89</v>
      </c>
      <c r="B37" s="39" t="s">
        <v>76</v>
      </c>
      <c r="C37" s="34" t="s">
        <v>26</v>
      </c>
      <c r="D37" s="36" t="s">
        <v>80</v>
      </c>
      <c r="E37" s="36" t="s">
        <v>84</v>
      </c>
      <c r="G37" s="34" t="s">
        <v>7</v>
      </c>
    </row>
    <row r="38" spans="1:7">
      <c r="B38" s="40" t="s">
        <v>90</v>
      </c>
      <c r="C38" s="34"/>
      <c r="D38" s="35"/>
    </row>
    <row r="39" spans="1:7">
      <c r="B39" s="33" t="s">
        <v>28</v>
      </c>
    </row>
    <row r="40" spans="1:7" ht="75" outlineLevel="1">
      <c r="A40" s="32" t="s">
        <v>105</v>
      </c>
      <c r="B40" s="24" t="s">
        <v>70</v>
      </c>
      <c r="C40" s="14" t="s">
        <v>26</v>
      </c>
      <c r="D40" s="15" t="s">
        <v>98</v>
      </c>
      <c r="E40" s="15" t="s">
        <v>71</v>
      </c>
      <c r="G40" s="34" t="s">
        <v>7</v>
      </c>
    </row>
    <row r="41" spans="1:7">
      <c r="B41" s="33" t="s">
        <v>29</v>
      </c>
    </row>
    <row r="42" spans="1:7" ht="90" outlineLevel="1">
      <c r="A42" s="32" t="s">
        <v>106</v>
      </c>
      <c r="B42" s="39" t="s">
        <v>91</v>
      </c>
      <c r="C42" s="34" t="s">
        <v>26</v>
      </c>
      <c r="D42" s="36" t="s">
        <v>96</v>
      </c>
      <c r="E42" s="35" t="s">
        <v>97</v>
      </c>
      <c r="G42" s="34" t="s">
        <v>7</v>
      </c>
    </row>
    <row r="43" spans="1:7" ht="90" outlineLevel="1">
      <c r="A43" s="32" t="s">
        <v>107</v>
      </c>
      <c r="B43" s="39" t="s">
        <v>92</v>
      </c>
      <c r="C43" s="34" t="s">
        <v>26</v>
      </c>
      <c r="D43" s="36" t="s">
        <v>99</v>
      </c>
      <c r="E43" s="35" t="s">
        <v>103</v>
      </c>
      <c r="G43" s="34" t="s">
        <v>7</v>
      </c>
    </row>
    <row r="44" spans="1:7" ht="45" outlineLevel="1">
      <c r="A44" s="32" t="s">
        <v>108</v>
      </c>
      <c r="B44" s="39" t="s">
        <v>93</v>
      </c>
      <c r="C44" s="34" t="s">
        <v>26</v>
      </c>
      <c r="D44" s="35" t="s">
        <v>100</v>
      </c>
      <c r="E44" s="39" t="s">
        <v>112</v>
      </c>
      <c r="G44" s="34" t="s">
        <v>7</v>
      </c>
    </row>
    <row r="45" spans="1:7" ht="45" outlineLevel="1">
      <c r="A45" s="32" t="s">
        <v>109</v>
      </c>
      <c r="B45" s="39" t="s">
        <v>94</v>
      </c>
      <c r="C45" s="34" t="s">
        <v>26</v>
      </c>
      <c r="D45" s="35" t="s">
        <v>101</v>
      </c>
      <c r="E45" s="36" t="s">
        <v>104</v>
      </c>
      <c r="G45" s="34" t="s">
        <v>7</v>
      </c>
    </row>
    <row r="46" spans="1:7" ht="45" outlineLevel="1">
      <c r="A46" s="32" t="s">
        <v>110</v>
      </c>
      <c r="B46" s="39" t="s">
        <v>95</v>
      </c>
      <c r="C46" s="34" t="s">
        <v>26</v>
      </c>
      <c r="D46" s="35" t="s">
        <v>102</v>
      </c>
      <c r="G46" s="34" t="s">
        <v>7</v>
      </c>
    </row>
    <row r="47" spans="1:7">
      <c r="B47" s="41" t="s">
        <v>138</v>
      </c>
      <c r="C47" s="34"/>
      <c r="D47" s="35"/>
    </row>
    <row r="48" spans="1:7" ht="75" outlineLevel="1">
      <c r="A48" s="32" t="s">
        <v>121</v>
      </c>
      <c r="B48" s="36" t="s">
        <v>70</v>
      </c>
      <c r="C48" s="34" t="s">
        <v>26</v>
      </c>
      <c r="D48" s="36" t="s">
        <v>139</v>
      </c>
      <c r="E48" s="36" t="s">
        <v>71</v>
      </c>
      <c r="G48" s="34" t="s">
        <v>7</v>
      </c>
    </row>
    <row r="49" spans="1:7" ht="28.5">
      <c r="B49" s="42" t="s">
        <v>142</v>
      </c>
    </row>
    <row r="50" spans="1:7" ht="75" outlineLevel="1">
      <c r="A50" s="32" t="s">
        <v>122</v>
      </c>
      <c r="B50" s="39" t="s">
        <v>74</v>
      </c>
      <c r="C50" s="34" t="s">
        <v>26</v>
      </c>
      <c r="D50" s="36" t="s">
        <v>113</v>
      </c>
      <c r="E50" s="36" t="s">
        <v>120</v>
      </c>
      <c r="G50" s="34" t="s">
        <v>7</v>
      </c>
    </row>
    <row r="51" spans="1:7" ht="75" outlineLevel="1">
      <c r="A51" s="32" t="s">
        <v>123</v>
      </c>
      <c r="B51" s="39" t="s">
        <v>111</v>
      </c>
      <c r="C51" s="34" t="s">
        <v>26</v>
      </c>
      <c r="D51" s="36" t="s">
        <v>114</v>
      </c>
      <c r="E51" s="36" t="s">
        <v>120</v>
      </c>
      <c r="G51" s="34" t="s">
        <v>7</v>
      </c>
    </row>
    <row r="52" spans="1:7" ht="90" outlineLevel="1">
      <c r="A52" s="32" t="s">
        <v>124</v>
      </c>
      <c r="B52" s="39" t="s">
        <v>73</v>
      </c>
      <c r="C52" s="34" t="s">
        <v>26</v>
      </c>
      <c r="D52" s="36" t="s">
        <v>115</v>
      </c>
      <c r="E52" s="36" t="s">
        <v>81</v>
      </c>
      <c r="G52" s="34" t="s">
        <v>7</v>
      </c>
    </row>
    <row r="53" spans="1:7" ht="42.75">
      <c r="B53" s="43" t="s">
        <v>116</v>
      </c>
    </row>
    <row r="54" spans="1:7" ht="105" outlineLevel="1">
      <c r="A54" s="32" t="s">
        <v>125</v>
      </c>
      <c r="B54" s="39" t="s">
        <v>74</v>
      </c>
      <c r="C54" s="34" t="s">
        <v>26</v>
      </c>
      <c r="D54" s="36" t="s">
        <v>113</v>
      </c>
      <c r="E54" s="35" t="s">
        <v>117</v>
      </c>
      <c r="G54" s="34" t="s">
        <v>7</v>
      </c>
    </row>
    <row r="55" spans="1:7" ht="135" outlineLevel="1">
      <c r="A55" s="32" t="s">
        <v>126</v>
      </c>
      <c r="B55" s="39" t="s">
        <v>111</v>
      </c>
      <c r="C55" s="34" t="s">
        <v>26</v>
      </c>
      <c r="D55" s="36" t="s">
        <v>114</v>
      </c>
      <c r="E55" s="35" t="s">
        <v>118</v>
      </c>
      <c r="G55" s="34" t="s">
        <v>7</v>
      </c>
    </row>
    <row r="56" spans="1:7" ht="90" outlineLevel="1">
      <c r="A56" s="32" t="s">
        <v>140</v>
      </c>
      <c r="B56" s="39" t="s">
        <v>73</v>
      </c>
      <c r="C56" s="34" t="s">
        <v>26</v>
      </c>
      <c r="D56" s="36" t="s">
        <v>115</v>
      </c>
      <c r="E56" s="35" t="s">
        <v>119</v>
      </c>
      <c r="G56" s="34" t="s">
        <v>7</v>
      </c>
    </row>
    <row r="57" spans="1:7" ht="19.5" customHeight="1">
      <c r="A57" s="53" t="s">
        <v>127</v>
      </c>
      <c r="B57" s="53"/>
    </row>
    <row r="58" spans="1:7">
      <c r="A58" s="29"/>
      <c r="B58" s="38" t="s">
        <v>128</v>
      </c>
    </row>
    <row r="59" spans="1:7">
      <c r="A59" s="29"/>
      <c r="B59" s="33" t="s">
        <v>28</v>
      </c>
    </row>
    <row r="60" spans="1:7" ht="60" outlineLevel="1">
      <c r="A60" s="32" t="s">
        <v>156</v>
      </c>
      <c r="B60" s="8" t="s">
        <v>42</v>
      </c>
      <c r="C60" s="9" t="s">
        <v>26</v>
      </c>
      <c r="D60" s="10" t="s">
        <v>186</v>
      </c>
      <c r="E60" s="11" t="s">
        <v>71</v>
      </c>
      <c r="G60" s="34" t="s">
        <v>7</v>
      </c>
    </row>
    <row r="61" spans="1:7">
      <c r="B61" s="33" t="s">
        <v>29</v>
      </c>
    </row>
    <row r="62" spans="1:7" ht="75" outlineLevel="1">
      <c r="A62" s="32" t="s">
        <v>157</v>
      </c>
      <c r="B62" s="39" t="s">
        <v>44</v>
      </c>
      <c r="C62" s="34" t="s">
        <v>26</v>
      </c>
      <c r="D62" s="36" t="s">
        <v>130</v>
      </c>
      <c r="E62" s="35" t="s">
        <v>131</v>
      </c>
      <c r="G62" s="34" t="s">
        <v>7</v>
      </c>
    </row>
    <row r="63" spans="1:7" ht="75" outlineLevel="1">
      <c r="A63" s="32" t="s">
        <v>158</v>
      </c>
      <c r="B63" s="39" t="s">
        <v>92</v>
      </c>
      <c r="C63" s="34" t="s">
        <v>26</v>
      </c>
      <c r="D63" s="35" t="s">
        <v>133</v>
      </c>
      <c r="E63" s="35" t="s">
        <v>132</v>
      </c>
      <c r="G63" s="34" t="s">
        <v>7</v>
      </c>
    </row>
    <row r="64" spans="1:7" ht="30" outlineLevel="1">
      <c r="A64" s="32" t="s">
        <v>159</v>
      </c>
      <c r="B64" s="39" t="s">
        <v>129</v>
      </c>
      <c r="C64" s="34" t="s">
        <v>26</v>
      </c>
      <c r="D64" s="36" t="s">
        <v>134</v>
      </c>
      <c r="E64" s="35" t="s">
        <v>135</v>
      </c>
      <c r="G64" s="34" t="s">
        <v>7</v>
      </c>
    </row>
    <row r="65" spans="1:7" ht="75" outlineLevel="1">
      <c r="A65" s="32" t="s">
        <v>160</v>
      </c>
      <c r="B65" s="39" t="s">
        <v>136</v>
      </c>
      <c r="C65" s="34" t="s">
        <v>26</v>
      </c>
      <c r="D65" s="36" t="s">
        <v>137</v>
      </c>
      <c r="E65" s="35" t="s">
        <v>132</v>
      </c>
      <c r="G65" s="34" t="s">
        <v>7</v>
      </c>
    </row>
    <row r="66" spans="1:7">
      <c r="B66" s="41" t="s">
        <v>141</v>
      </c>
    </row>
    <row r="67" spans="1:7" ht="75" outlineLevel="1">
      <c r="A67" s="32" t="s">
        <v>161</v>
      </c>
      <c r="B67" s="36" t="s">
        <v>70</v>
      </c>
      <c r="C67" s="34" t="s">
        <v>26</v>
      </c>
      <c r="D67" s="36" t="s">
        <v>139</v>
      </c>
      <c r="E67" s="36" t="s">
        <v>71</v>
      </c>
      <c r="G67" s="34" t="s">
        <v>7</v>
      </c>
    </row>
    <row r="68" spans="1:7" ht="28.5">
      <c r="B68" s="42" t="s">
        <v>142</v>
      </c>
    </row>
    <row r="69" spans="1:7" ht="75" outlineLevel="1">
      <c r="A69" s="32" t="s">
        <v>162</v>
      </c>
      <c r="B69" s="39" t="s">
        <v>148</v>
      </c>
      <c r="C69" s="34" t="s">
        <v>26</v>
      </c>
      <c r="D69" s="36" t="s">
        <v>144</v>
      </c>
      <c r="E69" s="36" t="s">
        <v>120</v>
      </c>
      <c r="G69" s="34" t="s">
        <v>7</v>
      </c>
    </row>
    <row r="70" spans="1:7" ht="75" outlineLevel="1">
      <c r="A70" s="32" t="s">
        <v>163</v>
      </c>
      <c r="B70" s="39" t="s">
        <v>149</v>
      </c>
      <c r="C70" s="34" t="s">
        <v>26</v>
      </c>
      <c r="D70" s="36" t="s">
        <v>145</v>
      </c>
      <c r="E70" s="36" t="s">
        <v>120</v>
      </c>
      <c r="G70" s="34" t="s">
        <v>7</v>
      </c>
    </row>
    <row r="71" spans="1:7" ht="90" outlineLevel="1">
      <c r="A71" s="32" t="s">
        <v>164</v>
      </c>
      <c r="B71" s="39" t="s">
        <v>153</v>
      </c>
      <c r="C71" s="34" t="s">
        <v>26</v>
      </c>
      <c r="D71" s="36" t="s">
        <v>146</v>
      </c>
      <c r="E71" s="36" t="s">
        <v>147</v>
      </c>
      <c r="G71" s="34" t="s">
        <v>7</v>
      </c>
    </row>
    <row r="72" spans="1:7" ht="45" outlineLevel="1">
      <c r="A72" s="32" t="s">
        <v>165</v>
      </c>
      <c r="B72" s="39" t="s">
        <v>143</v>
      </c>
      <c r="C72" s="34" t="s">
        <v>26</v>
      </c>
      <c r="D72" s="39" t="s">
        <v>150</v>
      </c>
      <c r="E72" s="36" t="s">
        <v>155</v>
      </c>
      <c r="G72" s="34" t="s">
        <v>7</v>
      </c>
    </row>
    <row r="73" spans="1:7" ht="29.25">
      <c r="B73" s="44" t="s">
        <v>151</v>
      </c>
    </row>
    <row r="74" spans="1:7" ht="105" outlineLevel="1">
      <c r="A74" s="32" t="s">
        <v>166</v>
      </c>
      <c r="B74" s="39" t="s">
        <v>148</v>
      </c>
      <c r="C74" s="34" t="s">
        <v>26</v>
      </c>
      <c r="D74" s="36" t="s">
        <v>144</v>
      </c>
      <c r="E74" s="35" t="s">
        <v>152</v>
      </c>
      <c r="G74" s="34" t="s">
        <v>7</v>
      </c>
    </row>
    <row r="75" spans="1:7" ht="135" outlineLevel="1">
      <c r="A75" s="32" t="s">
        <v>167</v>
      </c>
      <c r="B75" s="39" t="s">
        <v>149</v>
      </c>
      <c r="C75" s="34" t="s">
        <v>26</v>
      </c>
      <c r="D75" s="36" t="s">
        <v>145</v>
      </c>
      <c r="E75" s="35" t="s">
        <v>154</v>
      </c>
      <c r="G75" s="34" t="s">
        <v>7</v>
      </c>
    </row>
    <row r="76" spans="1:7" ht="90" outlineLevel="1">
      <c r="A76" s="32" t="s">
        <v>168</v>
      </c>
      <c r="B76" s="39" t="s">
        <v>153</v>
      </c>
      <c r="C76" s="34" t="s">
        <v>26</v>
      </c>
      <c r="D76" s="36" t="s">
        <v>146</v>
      </c>
      <c r="E76" s="35" t="s">
        <v>147</v>
      </c>
      <c r="G76" s="34" t="s">
        <v>7</v>
      </c>
    </row>
    <row r="77" spans="1:7" ht="45" outlineLevel="1">
      <c r="A77" s="32" t="s">
        <v>169</v>
      </c>
      <c r="B77" s="39" t="s">
        <v>143</v>
      </c>
      <c r="C77" s="34" t="s">
        <v>26</v>
      </c>
      <c r="D77" s="36" t="s">
        <v>150</v>
      </c>
      <c r="E77" s="35" t="s">
        <v>155</v>
      </c>
      <c r="G77" s="34" t="s">
        <v>7</v>
      </c>
    </row>
    <row r="78" spans="1:7">
      <c r="B78" s="45" t="s">
        <v>170</v>
      </c>
    </row>
    <row r="79" spans="1:7">
      <c r="B79" s="33" t="s">
        <v>28</v>
      </c>
    </row>
    <row r="80" spans="1:7" ht="60" outlineLevel="1">
      <c r="A80" s="32" t="s">
        <v>180</v>
      </c>
      <c r="B80" s="8" t="s">
        <v>42</v>
      </c>
      <c r="C80" s="9" t="s">
        <v>26</v>
      </c>
      <c r="D80" s="10" t="s">
        <v>171</v>
      </c>
      <c r="E80" s="11" t="s">
        <v>71</v>
      </c>
      <c r="G80" s="34" t="s">
        <v>7</v>
      </c>
    </row>
    <row r="81" spans="1:7">
      <c r="B81" s="33" t="s">
        <v>29</v>
      </c>
    </row>
    <row r="82" spans="1:7" ht="75" outlineLevel="1">
      <c r="A82" s="32" t="s">
        <v>181</v>
      </c>
      <c r="B82" s="39" t="s">
        <v>44</v>
      </c>
      <c r="C82" s="34" t="s">
        <v>26</v>
      </c>
      <c r="D82" s="36" t="s">
        <v>172</v>
      </c>
      <c r="E82" s="35" t="s">
        <v>173</v>
      </c>
      <c r="G82" s="34" t="s">
        <v>7</v>
      </c>
    </row>
    <row r="83" spans="1:7" ht="75" outlineLevel="1">
      <c r="A83" s="32" t="s">
        <v>182</v>
      </c>
      <c r="B83" s="39" t="s">
        <v>92</v>
      </c>
      <c r="C83" s="34" t="s">
        <v>26</v>
      </c>
      <c r="D83" s="35" t="s">
        <v>174</v>
      </c>
      <c r="E83" s="35" t="s">
        <v>175</v>
      </c>
      <c r="G83" s="34" t="s">
        <v>7</v>
      </c>
    </row>
    <row r="84" spans="1:7" ht="30" outlineLevel="1">
      <c r="A84" s="32" t="s">
        <v>183</v>
      </c>
      <c r="B84" s="39" t="s">
        <v>178</v>
      </c>
      <c r="C84" s="34" t="s">
        <v>26</v>
      </c>
      <c r="D84" s="36" t="s">
        <v>176</v>
      </c>
      <c r="E84" s="35" t="s">
        <v>135</v>
      </c>
      <c r="G84" s="34" t="s">
        <v>7</v>
      </c>
    </row>
    <row r="85" spans="1:7" ht="75" outlineLevel="1">
      <c r="A85" s="32" t="s">
        <v>184</v>
      </c>
      <c r="B85" s="39" t="s">
        <v>179</v>
      </c>
      <c r="C85" s="34" t="s">
        <v>26</v>
      </c>
      <c r="D85" s="36" t="s">
        <v>177</v>
      </c>
      <c r="E85" s="35" t="s">
        <v>175</v>
      </c>
      <c r="G85" s="34" t="s">
        <v>7</v>
      </c>
    </row>
    <row r="86" spans="1:7">
      <c r="B86" s="45" t="s">
        <v>185</v>
      </c>
    </row>
    <row r="87" spans="1:7">
      <c r="B87" s="41" t="s">
        <v>188</v>
      </c>
    </row>
    <row r="88" spans="1:7" ht="60" outlineLevel="1">
      <c r="A88" s="32" t="s">
        <v>210</v>
      </c>
      <c r="B88" s="8" t="s">
        <v>42</v>
      </c>
      <c r="C88" s="9" t="s">
        <v>26</v>
      </c>
      <c r="D88" s="10" t="s">
        <v>187</v>
      </c>
      <c r="E88" s="12" t="s">
        <v>71</v>
      </c>
      <c r="G88" s="34" t="s">
        <v>7</v>
      </c>
    </row>
    <row r="89" spans="1:7">
      <c r="B89" s="46" t="s">
        <v>29</v>
      </c>
    </row>
    <row r="90" spans="1:7" ht="75" outlineLevel="1">
      <c r="A90" s="32" t="s">
        <v>211</v>
      </c>
      <c r="B90" s="39" t="s">
        <v>44</v>
      </c>
      <c r="C90" s="34" t="s">
        <v>26</v>
      </c>
      <c r="D90" s="36" t="s">
        <v>189</v>
      </c>
      <c r="E90" s="35" t="s">
        <v>190</v>
      </c>
      <c r="G90" s="34" t="s">
        <v>7</v>
      </c>
    </row>
    <row r="91" spans="1:7" ht="165" outlineLevel="1">
      <c r="A91" s="32" t="s">
        <v>212</v>
      </c>
      <c r="B91" s="47" t="s">
        <v>191</v>
      </c>
      <c r="C91" s="34" t="s">
        <v>26</v>
      </c>
      <c r="D91" s="36" t="s">
        <v>192</v>
      </c>
      <c r="E91" s="35" t="s">
        <v>193</v>
      </c>
      <c r="G91" s="34" t="s">
        <v>7</v>
      </c>
    </row>
    <row r="92" spans="1:7" ht="75" outlineLevel="1">
      <c r="A92" s="32" t="s">
        <v>213</v>
      </c>
      <c r="B92" s="39" t="s">
        <v>50</v>
      </c>
      <c r="C92" s="34" t="s">
        <v>26</v>
      </c>
      <c r="D92" s="36" t="s">
        <v>194</v>
      </c>
      <c r="E92" s="36" t="s">
        <v>195</v>
      </c>
      <c r="G92" s="34" t="s">
        <v>7</v>
      </c>
    </row>
    <row r="93" spans="1:7" ht="75" outlineLevel="1">
      <c r="A93" s="32" t="s">
        <v>214</v>
      </c>
      <c r="B93" s="39" t="s">
        <v>196</v>
      </c>
      <c r="C93" s="34" t="s">
        <v>26</v>
      </c>
      <c r="D93" s="36" t="s">
        <v>197</v>
      </c>
      <c r="E93" s="35" t="s">
        <v>198</v>
      </c>
      <c r="G93" s="34" t="s">
        <v>7</v>
      </c>
    </row>
    <row r="94" spans="1:7" ht="45" outlineLevel="1">
      <c r="A94" s="32" t="s">
        <v>215</v>
      </c>
      <c r="B94" s="39" t="s">
        <v>93</v>
      </c>
      <c r="C94" s="34" t="s">
        <v>26</v>
      </c>
      <c r="D94" s="35" t="s">
        <v>199</v>
      </c>
      <c r="E94" s="39" t="s">
        <v>112</v>
      </c>
      <c r="G94" s="34" t="s">
        <v>7</v>
      </c>
    </row>
    <row r="95" spans="1:7">
      <c r="B95" s="41" t="s">
        <v>138</v>
      </c>
    </row>
    <row r="96" spans="1:7" ht="75" outlineLevel="1">
      <c r="A96" s="32" t="s">
        <v>216</v>
      </c>
      <c r="B96" s="36" t="s">
        <v>70</v>
      </c>
      <c r="C96" s="34" t="s">
        <v>26</v>
      </c>
      <c r="D96" s="36" t="s">
        <v>200</v>
      </c>
      <c r="E96" s="36" t="s">
        <v>71</v>
      </c>
      <c r="G96" s="34" t="s">
        <v>7</v>
      </c>
    </row>
    <row r="97" spans="1:10" ht="28.5">
      <c r="B97" s="42" t="s">
        <v>201</v>
      </c>
    </row>
    <row r="98" spans="1:10" ht="90" outlineLevel="1">
      <c r="A98" s="32" t="s">
        <v>217</v>
      </c>
      <c r="B98" s="39" t="s">
        <v>148</v>
      </c>
      <c r="C98" s="34" t="s">
        <v>26</v>
      </c>
      <c r="D98" s="36" t="s">
        <v>144</v>
      </c>
      <c r="E98" s="36" t="s">
        <v>202</v>
      </c>
      <c r="G98" s="34" t="s">
        <v>7</v>
      </c>
    </row>
    <row r="99" spans="1:10" ht="90" outlineLevel="1">
      <c r="A99" s="32" t="s">
        <v>218</v>
      </c>
      <c r="B99" s="39" t="s">
        <v>149</v>
      </c>
      <c r="C99" s="34" t="s">
        <v>26</v>
      </c>
      <c r="D99" s="36" t="s">
        <v>145</v>
      </c>
      <c r="E99" s="36" t="s">
        <v>202</v>
      </c>
      <c r="G99" s="34" t="s">
        <v>7</v>
      </c>
    </row>
    <row r="100" spans="1:10" ht="90" outlineLevel="1">
      <c r="A100" s="32" t="s">
        <v>219</v>
      </c>
      <c r="B100" s="39" t="s">
        <v>153</v>
      </c>
      <c r="C100" s="34" t="s">
        <v>26</v>
      </c>
      <c r="D100" s="36" t="s">
        <v>203</v>
      </c>
      <c r="E100" s="36" t="s">
        <v>204</v>
      </c>
      <c r="G100" s="34" t="s">
        <v>7</v>
      </c>
    </row>
    <row r="101" spans="1:10" ht="45" outlineLevel="1">
      <c r="A101" s="32" t="s">
        <v>220</v>
      </c>
      <c r="B101" s="39" t="s">
        <v>143</v>
      </c>
      <c r="C101" s="34" t="s">
        <v>26</v>
      </c>
      <c r="D101" s="36" t="s">
        <v>205</v>
      </c>
      <c r="E101" s="36" t="s">
        <v>206</v>
      </c>
      <c r="G101" s="34" t="s">
        <v>7</v>
      </c>
    </row>
    <row r="102" spans="1:10" ht="29.25">
      <c r="B102" s="44" t="s">
        <v>207</v>
      </c>
    </row>
    <row r="103" spans="1:10" ht="90" outlineLevel="1">
      <c r="A103" s="32" t="s">
        <v>221</v>
      </c>
      <c r="B103" s="39" t="s">
        <v>148</v>
      </c>
      <c r="C103" s="34" t="s">
        <v>26</v>
      </c>
      <c r="D103" s="36" t="s">
        <v>144</v>
      </c>
      <c r="E103" s="35" t="s">
        <v>208</v>
      </c>
      <c r="G103" s="34" t="s">
        <v>7</v>
      </c>
    </row>
    <row r="104" spans="1:10" ht="135" outlineLevel="1">
      <c r="A104" s="32" t="s">
        <v>222</v>
      </c>
      <c r="B104" s="39" t="s">
        <v>149</v>
      </c>
      <c r="C104" s="34" t="s">
        <v>26</v>
      </c>
      <c r="D104" s="36" t="s">
        <v>145</v>
      </c>
      <c r="E104" s="35" t="s">
        <v>209</v>
      </c>
      <c r="G104" s="34" t="s">
        <v>7</v>
      </c>
    </row>
    <row r="105" spans="1:10" ht="90" outlineLevel="1">
      <c r="A105" s="32" t="s">
        <v>223</v>
      </c>
      <c r="B105" s="39" t="s">
        <v>153</v>
      </c>
      <c r="C105" s="34" t="s">
        <v>26</v>
      </c>
      <c r="D105" s="36" t="s">
        <v>146</v>
      </c>
      <c r="E105" s="35" t="s">
        <v>204</v>
      </c>
      <c r="G105" s="34" t="s">
        <v>7</v>
      </c>
    </row>
    <row r="106" spans="1:10" ht="45" outlineLevel="1">
      <c r="A106" s="32" t="s">
        <v>224</v>
      </c>
      <c r="B106" s="39" t="s">
        <v>143</v>
      </c>
      <c r="C106" s="34" t="s">
        <v>26</v>
      </c>
      <c r="D106" s="36" t="s">
        <v>150</v>
      </c>
      <c r="E106" s="35" t="s">
        <v>155</v>
      </c>
      <c r="G106" s="34" t="s">
        <v>7</v>
      </c>
    </row>
    <row r="107" spans="1:10" s="49" customFormat="1">
      <c r="A107" s="48" t="s">
        <v>225</v>
      </c>
      <c r="B107" s="48"/>
      <c r="C107" s="48"/>
      <c r="D107" s="48"/>
      <c r="E107" s="48"/>
      <c r="F107" s="48"/>
      <c r="G107" s="48"/>
      <c r="H107" s="48"/>
      <c r="I107" s="48"/>
      <c r="J107" s="48"/>
    </row>
    <row r="108" spans="1:10" ht="24" customHeight="1">
      <c r="A108" s="52" t="s">
        <v>226</v>
      </c>
      <c r="B108" s="52"/>
    </row>
    <row r="109" spans="1:10">
      <c r="A109" s="29"/>
      <c r="B109" s="50" t="s">
        <v>227</v>
      </c>
    </row>
    <row r="110" spans="1:10">
      <c r="A110" s="29"/>
      <c r="B110" s="33" t="s">
        <v>28</v>
      </c>
    </row>
    <row r="111" spans="1:10" ht="60" outlineLevel="1">
      <c r="A111" s="32" t="s">
        <v>242</v>
      </c>
      <c r="B111" s="8" t="s">
        <v>42</v>
      </c>
      <c r="C111" s="9" t="s">
        <v>26</v>
      </c>
      <c r="D111" s="10" t="s">
        <v>228</v>
      </c>
      <c r="E111" s="12" t="s">
        <v>71</v>
      </c>
      <c r="G111" s="34" t="s">
        <v>7</v>
      </c>
    </row>
    <row r="112" spans="1:10">
      <c r="B112" s="33" t="s">
        <v>29</v>
      </c>
    </row>
    <row r="113" spans="1:7" ht="75" outlineLevel="1">
      <c r="A113" s="32" t="s">
        <v>243</v>
      </c>
      <c r="B113" s="39" t="s">
        <v>44</v>
      </c>
      <c r="C113" s="34"/>
      <c r="D113" s="36" t="s">
        <v>229</v>
      </c>
      <c r="E113" s="35" t="s">
        <v>47</v>
      </c>
      <c r="G113" s="34" t="s">
        <v>7</v>
      </c>
    </row>
    <row r="114" spans="1:7" ht="75" outlineLevel="1">
      <c r="A114" s="32" t="s">
        <v>244</v>
      </c>
      <c r="B114" s="39" t="s">
        <v>230</v>
      </c>
      <c r="C114" s="34"/>
      <c r="D114" s="36" t="s">
        <v>231</v>
      </c>
      <c r="E114" s="36" t="s">
        <v>232</v>
      </c>
      <c r="G114" s="34" t="s">
        <v>7</v>
      </c>
    </row>
    <row r="115" spans="1:7" ht="90" outlineLevel="1">
      <c r="A115" s="32" t="s">
        <v>245</v>
      </c>
      <c r="B115" s="39" t="s">
        <v>233</v>
      </c>
      <c r="C115" s="34"/>
      <c r="D115" s="36" t="s">
        <v>234</v>
      </c>
      <c r="E115" s="36" t="s">
        <v>235</v>
      </c>
      <c r="G115" s="34" t="s">
        <v>7</v>
      </c>
    </row>
    <row r="116" spans="1:7" ht="90" outlineLevel="1">
      <c r="A116" s="32" t="s">
        <v>246</v>
      </c>
      <c r="B116" s="47" t="s">
        <v>236</v>
      </c>
      <c r="D116" s="51" t="s">
        <v>237</v>
      </c>
      <c r="E116" s="35" t="s">
        <v>238</v>
      </c>
      <c r="G116" s="34" t="s">
        <v>7</v>
      </c>
    </row>
    <row r="117" spans="1:7" ht="30" outlineLevel="1">
      <c r="A117" s="32" t="s">
        <v>247</v>
      </c>
      <c r="B117" s="47" t="s">
        <v>236</v>
      </c>
      <c r="C117" s="9" t="s">
        <v>26</v>
      </c>
      <c r="D117" s="35" t="s">
        <v>237</v>
      </c>
      <c r="E117" s="36" t="s">
        <v>239</v>
      </c>
      <c r="G117" s="34" t="s">
        <v>7</v>
      </c>
    </row>
    <row r="118" spans="1:7" ht="60" outlineLevel="1">
      <c r="A118" s="32" t="s">
        <v>248</v>
      </c>
      <c r="B118" s="39" t="s">
        <v>54</v>
      </c>
      <c r="C118" s="34"/>
      <c r="D118" s="36" t="s">
        <v>240</v>
      </c>
      <c r="E118" s="36" t="s">
        <v>241</v>
      </c>
      <c r="G118" s="34" t="s">
        <v>7</v>
      </c>
    </row>
    <row r="119" spans="1:7">
      <c r="B119" s="50" t="s">
        <v>249</v>
      </c>
    </row>
    <row r="120" spans="1:7">
      <c r="B120" s="33" t="s">
        <v>28</v>
      </c>
    </row>
    <row r="121" spans="1:7" ht="75" outlineLevel="1">
      <c r="A121" s="32" t="s">
        <v>267</v>
      </c>
      <c r="B121" s="8" t="s">
        <v>42</v>
      </c>
      <c r="C121" s="9"/>
      <c r="D121" s="10" t="s">
        <v>250</v>
      </c>
      <c r="E121" s="12" t="s">
        <v>71</v>
      </c>
      <c r="G121" s="34" t="s">
        <v>7</v>
      </c>
    </row>
    <row r="122" spans="1:7">
      <c r="B122" s="33" t="s">
        <v>256</v>
      </c>
    </row>
    <row r="123" spans="1:7" ht="90" outlineLevel="1">
      <c r="A123" s="32" t="s">
        <v>268</v>
      </c>
      <c r="B123" s="39" t="s">
        <v>251</v>
      </c>
      <c r="D123" s="51" t="s">
        <v>255</v>
      </c>
      <c r="E123" s="35" t="s">
        <v>238</v>
      </c>
      <c r="G123" s="34" t="s">
        <v>7</v>
      </c>
    </row>
    <row r="124" spans="1:7" ht="90" outlineLevel="1">
      <c r="A124" s="32" t="s">
        <v>269</v>
      </c>
      <c r="B124" s="39" t="s">
        <v>94</v>
      </c>
      <c r="C124" s="9"/>
      <c r="D124" s="51" t="s">
        <v>258</v>
      </c>
      <c r="E124" s="35" t="s">
        <v>238</v>
      </c>
      <c r="G124" s="34" t="s">
        <v>7</v>
      </c>
    </row>
    <row r="125" spans="1:7" ht="90" outlineLevel="1">
      <c r="A125" s="32" t="s">
        <v>269</v>
      </c>
      <c r="B125" s="39" t="s">
        <v>95</v>
      </c>
      <c r="C125" s="16"/>
      <c r="D125" s="51" t="s">
        <v>259</v>
      </c>
      <c r="E125" s="35" t="s">
        <v>238</v>
      </c>
      <c r="G125" s="34" t="s">
        <v>7</v>
      </c>
    </row>
    <row r="126" spans="1:7" ht="90" outlineLevel="1">
      <c r="A126" s="32" t="s">
        <v>270</v>
      </c>
      <c r="B126" s="39" t="s">
        <v>257</v>
      </c>
      <c r="D126" s="51" t="s">
        <v>260</v>
      </c>
      <c r="E126" s="35" t="s">
        <v>238</v>
      </c>
      <c r="G126" s="34" t="s">
        <v>7</v>
      </c>
    </row>
    <row r="127" spans="1:7" ht="30" outlineLevel="1">
      <c r="A127" s="32" t="s">
        <v>271</v>
      </c>
      <c r="B127" s="39" t="s">
        <v>252</v>
      </c>
      <c r="D127" s="51" t="s">
        <v>261</v>
      </c>
      <c r="E127" s="35" t="s">
        <v>262</v>
      </c>
      <c r="G127" s="34" t="s">
        <v>7</v>
      </c>
    </row>
    <row r="128" spans="1:7" ht="45" outlineLevel="1">
      <c r="A128" s="32" t="s">
        <v>272</v>
      </c>
      <c r="B128" s="39" t="s">
        <v>253</v>
      </c>
      <c r="D128" s="35" t="s">
        <v>263</v>
      </c>
      <c r="E128" s="36" t="s">
        <v>264</v>
      </c>
      <c r="G128" s="34" t="s">
        <v>7</v>
      </c>
    </row>
    <row r="129" spans="1:7" ht="30" outlineLevel="1">
      <c r="A129" s="32" t="s">
        <v>273</v>
      </c>
      <c r="B129" s="39" t="s">
        <v>254</v>
      </c>
      <c r="D129" s="35" t="s">
        <v>265</v>
      </c>
      <c r="E129" s="35" t="s">
        <v>266</v>
      </c>
      <c r="G129" s="34" t="s">
        <v>7</v>
      </c>
    </row>
    <row r="130" spans="1:7" ht="90" outlineLevel="1">
      <c r="B130" s="39" t="s">
        <v>284</v>
      </c>
      <c r="D130" s="36" t="s">
        <v>285</v>
      </c>
      <c r="E130" s="35" t="s">
        <v>238</v>
      </c>
      <c r="G130" s="34" t="s">
        <v>7</v>
      </c>
    </row>
    <row r="131" spans="1:7">
      <c r="B131" s="33" t="s">
        <v>274</v>
      </c>
    </row>
    <row r="132" spans="1:7" ht="30" outlineLevel="1">
      <c r="A132" s="32" t="s">
        <v>279</v>
      </c>
      <c r="B132" s="39" t="s">
        <v>251</v>
      </c>
      <c r="C132" s="9" t="s">
        <v>26</v>
      </c>
      <c r="D132" s="51" t="s">
        <v>255</v>
      </c>
      <c r="E132" s="36" t="s">
        <v>275</v>
      </c>
      <c r="G132" s="34" t="s">
        <v>7</v>
      </c>
    </row>
    <row r="133" spans="1:7" ht="45" outlineLevel="1">
      <c r="A133" s="32" t="s">
        <v>280</v>
      </c>
      <c r="B133" s="39" t="s">
        <v>94</v>
      </c>
      <c r="C133" s="9" t="s">
        <v>26</v>
      </c>
      <c r="D133" s="51" t="s">
        <v>258</v>
      </c>
      <c r="E133" s="36" t="s">
        <v>276</v>
      </c>
      <c r="G133" s="34" t="s">
        <v>7</v>
      </c>
    </row>
    <row r="134" spans="1:7" ht="60" outlineLevel="1">
      <c r="A134" s="32" t="s">
        <v>281</v>
      </c>
      <c r="B134" s="39" t="s">
        <v>95</v>
      </c>
      <c r="C134" s="9" t="s">
        <v>26</v>
      </c>
      <c r="D134" s="51" t="s">
        <v>259</v>
      </c>
      <c r="E134" s="36" t="s">
        <v>277</v>
      </c>
      <c r="G134" s="34" t="s">
        <v>7</v>
      </c>
    </row>
    <row r="135" spans="1:7" ht="30" outlineLevel="1">
      <c r="A135" s="32" t="s">
        <v>282</v>
      </c>
      <c r="B135" s="39" t="s">
        <v>257</v>
      </c>
      <c r="C135" s="9" t="s">
        <v>26</v>
      </c>
      <c r="D135" s="51" t="s">
        <v>260</v>
      </c>
      <c r="E135" s="36" t="s">
        <v>278</v>
      </c>
      <c r="G135" s="34" t="s">
        <v>7</v>
      </c>
    </row>
    <row r="136" spans="1:7" ht="75" outlineLevel="1">
      <c r="A136" s="32" t="s">
        <v>283</v>
      </c>
      <c r="B136" s="39" t="s">
        <v>284</v>
      </c>
      <c r="C136" s="9" t="s">
        <v>26</v>
      </c>
      <c r="D136" s="35" t="s">
        <v>285</v>
      </c>
      <c r="E136" s="36" t="s">
        <v>286</v>
      </c>
      <c r="G136" s="34" t="s">
        <v>7</v>
      </c>
    </row>
    <row r="137" spans="1:7">
      <c r="B137" s="45" t="s">
        <v>287</v>
      </c>
    </row>
    <row r="138" spans="1:7">
      <c r="B138" s="41" t="s">
        <v>28</v>
      </c>
    </row>
    <row r="139" spans="1:7" ht="90" outlineLevel="1">
      <c r="A139" s="32" t="s">
        <v>307</v>
      </c>
      <c r="B139" s="8" t="s">
        <v>42</v>
      </c>
      <c r="C139" s="9"/>
      <c r="D139" s="10" t="s">
        <v>288</v>
      </c>
      <c r="E139" s="12" t="s">
        <v>71</v>
      </c>
      <c r="G139" s="34" t="s">
        <v>7</v>
      </c>
    </row>
    <row r="140" spans="1:7">
      <c r="B140" s="33" t="s">
        <v>289</v>
      </c>
    </row>
    <row r="141" spans="1:7" ht="45" outlineLevel="1">
      <c r="A141" s="32" t="s">
        <v>308</v>
      </c>
      <c r="B141" s="47" t="s">
        <v>290</v>
      </c>
      <c r="D141" s="35" t="s">
        <v>291</v>
      </c>
      <c r="E141" s="36" t="s">
        <v>292</v>
      </c>
      <c r="G141" s="34" t="s">
        <v>7</v>
      </c>
    </row>
    <row r="142" spans="1:7" ht="20.25" customHeight="1" outlineLevel="1">
      <c r="A142" s="52" t="s">
        <v>371</v>
      </c>
      <c r="B142" s="52"/>
      <c r="D142" s="35"/>
      <c r="E142" s="36"/>
    </row>
    <row r="143" spans="1:7">
      <c r="B143" s="45" t="s">
        <v>293</v>
      </c>
    </row>
    <row r="144" spans="1:7">
      <c r="B144" s="41" t="s">
        <v>28</v>
      </c>
    </row>
    <row r="145" spans="1:7" ht="75" outlineLevel="1">
      <c r="A145" s="32" t="s">
        <v>309</v>
      </c>
      <c r="B145" s="8" t="s">
        <v>42</v>
      </c>
      <c r="C145" s="9"/>
      <c r="D145" s="10" t="s">
        <v>294</v>
      </c>
      <c r="E145" s="12" t="s">
        <v>71</v>
      </c>
      <c r="G145" s="34" t="s">
        <v>7</v>
      </c>
    </row>
    <row r="146" spans="1:7">
      <c r="B146" s="33" t="s">
        <v>289</v>
      </c>
    </row>
    <row r="147" spans="1:7" ht="45" outlineLevel="1">
      <c r="A147" s="32" t="s">
        <v>310</v>
      </c>
      <c r="B147" s="39" t="s">
        <v>295</v>
      </c>
      <c r="C147" s="34"/>
      <c r="D147" s="36" t="s">
        <v>302</v>
      </c>
      <c r="E147" s="36" t="s">
        <v>298</v>
      </c>
      <c r="G147" s="34" t="s">
        <v>7</v>
      </c>
    </row>
    <row r="148" spans="1:7" ht="45" outlineLevel="1">
      <c r="A148" s="32" t="s">
        <v>311</v>
      </c>
      <c r="B148" s="39" t="s">
        <v>296</v>
      </c>
      <c r="C148" s="34"/>
      <c r="D148" s="36" t="s">
        <v>301</v>
      </c>
      <c r="E148" s="36" t="s">
        <v>297</v>
      </c>
      <c r="G148" s="34" t="s">
        <v>7</v>
      </c>
    </row>
    <row r="149" spans="1:7" ht="75" outlineLevel="1">
      <c r="A149" s="32" t="s">
        <v>312</v>
      </c>
      <c r="B149" s="39" t="s">
        <v>44</v>
      </c>
      <c r="C149" s="34"/>
      <c r="D149" s="36" t="s">
        <v>300</v>
      </c>
      <c r="E149" s="36" t="s">
        <v>299</v>
      </c>
      <c r="G149" s="34" t="s">
        <v>7</v>
      </c>
    </row>
    <row r="150" spans="1:7" ht="60" outlineLevel="1">
      <c r="A150" s="32" t="s">
        <v>313</v>
      </c>
      <c r="B150" s="39" t="s">
        <v>53</v>
      </c>
      <c r="C150" s="34" t="s">
        <v>26</v>
      </c>
      <c r="D150" s="35" t="s">
        <v>303</v>
      </c>
      <c r="E150" s="36" t="s">
        <v>304</v>
      </c>
      <c r="G150" s="34" t="s">
        <v>7</v>
      </c>
    </row>
    <row r="151" spans="1:7">
      <c r="B151" s="38" t="s">
        <v>305</v>
      </c>
    </row>
    <row r="152" spans="1:7">
      <c r="B152" s="41" t="s">
        <v>28</v>
      </c>
    </row>
    <row r="153" spans="1:7" ht="60" outlineLevel="1">
      <c r="A153" s="32" t="s">
        <v>349</v>
      </c>
      <c r="B153" s="8" t="s">
        <v>42</v>
      </c>
      <c r="C153" s="9"/>
      <c r="D153" s="10" t="s">
        <v>306</v>
      </c>
      <c r="E153" s="12" t="s">
        <v>71</v>
      </c>
      <c r="G153" s="34" t="s">
        <v>7</v>
      </c>
    </row>
    <row r="154" spans="1:7">
      <c r="B154" s="33" t="s">
        <v>289</v>
      </c>
    </row>
    <row r="155" spans="1:7" ht="45" outlineLevel="1">
      <c r="A155" s="32" t="s">
        <v>350</v>
      </c>
      <c r="B155" s="39" t="s">
        <v>94</v>
      </c>
      <c r="C155" s="34" t="s">
        <v>26</v>
      </c>
      <c r="D155" s="35" t="s">
        <v>101</v>
      </c>
      <c r="E155" s="36" t="s">
        <v>104</v>
      </c>
      <c r="G155" s="34" t="s">
        <v>7</v>
      </c>
    </row>
    <row r="156" spans="1:7" ht="60" outlineLevel="1">
      <c r="A156" s="32" t="s">
        <v>351</v>
      </c>
      <c r="B156" s="39" t="s">
        <v>95</v>
      </c>
      <c r="C156" s="34" t="s">
        <v>26</v>
      </c>
      <c r="D156" s="35" t="s">
        <v>102</v>
      </c>
      <c r="E156" s="35" t="s">
        <v>277</v>
      </c>
      <c r="G156" s="34" t="s">
        <v>7</v>
      </c>
    </row>
    <row r="157" spans="1:7" ht="75" outlineLevel="1">
      <c r="A157" s="32" t="s">
        <v>352</v>
      </c>
      <c r="B157" s="39" t="s">
        <v>284</v>
      </c>
      <c r="C157" s="9" t="s">
        <v>26</v>
      </c>
      <c r="D157" s="35" t="s">
        <v>285</v>
      </c>
      <c r="E157" s="36" t="s">
        <v>286</v>
      </c>
      <c r="G157" s="34" t="s">
        <v>7</v>
      </c>
    </row>
    <row r="158" spans="1:7" ht="19.5" customHeight="1" outlineLevel="1">
      <c r="A158" s="52" t="s">
        <v>372</v>
      </c>
      <c r="B158" s="52"/>
      <c r="C158" s="16"/>
      <c r="D158" s="35"/>
      <c r="E158" s="36"/>
    </row>
    <row r="159" spans="1:7">
      <c r="B159" s="38" t="s">
        <v>314</v>
      </c>
    </row>
    <row r="160" spans="1:7">
      <c r="B160" s="33" t="s">
        <v>28</v>
      </c>
    </row>
    <row r="161" spans="1:7" ht="60" outlineLevel="1">
      <c r="A161" s="32" t="s">
        <v>353</v>
      </c>
      <c r="B161" s="8" t="s">
        <v>42</v>
      </c>
      <c r="C161" s="9"/>
      <c r="D161" s="10" t="s">
        <v>315</v>
      </c>
      <c r="E161" s="12" t="s">
        <v>71</v>
      </c>
      <c r="G161" s="34" t="s">
        <v>7</v>
      </c>
    </row>
    <row r="162" spans="1:7">
      <c r="B162" s="33" t="s">
        <v>289</v>
      </c>
      <c r="C162" s="16"/>
      <c r="D162" s="18"/>
      <c r="E162" s="19"/>
    </row>
    <row r="163" spans="1:7" ht="75" outlineLevel="1">
      <c r="A163" s="32" t="s">
        <v>354</v>
      </c>
      <c r="B163" s="39" t="s">
        <v>44</v>
      </c>
      <c r="C163" s="34"/>
      <c r="D163" s="36" t="s">
        <v>316</v>
      </c>
      <c r="E163" s="35" t="s">
        <v>190</v>
      </c>
      <c r="G163" s="34" t="s">
        <v>7</v>
      </c>
    </row>
    <row r="164" spans="1:7" ht="165" outlineLevel="1">
      <c r="A164" s="32" t="s">
        <v>355</v>
      </c>
      <c r="B164" s="47" t="s">
        <v>191</v>
      </c>
      <c r="C164" s="34"/>
      <c r="D164" s="36" t="s">
        <v>317</v>
      </c>
      <c r="E164" s="35" t="s">
        <v>193</v>
      </c>
      <c r="G164" s="34" t="s">
        <v>7</v>
      </c>
    </row>
    <row r="165" spans="1:7" ht="45" outlineLevel="1">
      <c r="A165" s="32" t="s">
        <v>356</v>
      </c>
      <c r="B165" s="39" t="s">
        <v>318</v>
      </c>
      <c r="C165" s="34"/>
      <c r="D165" s="36" t="s">
        <v>319</v>
      </c>
      <c r="E165" s="36" t="s">
        <v>320</v>
      </c>
      <c r="G165" s="34" t="s">
        <v>7</v>
      </c>
    </row>
    <row r="166" spans="1:7" ht="60" outlineLevel="1">
      <c r="A166" s="32" t="s">
        <v>357</v>
      </c>
      <c r="B166" s="39" t="s">
        <v>54</v>
      </c>
      <c r="C166" s="34"/>
      <c r="D166" s="36" t="s">
        <v>321</v>
      </c>
      <c r="E166" s="36" t="s">
        <v>322</v>
      </c>
      <c r="G166" s="34" t="s">
        <v>7</v>
      </c>
    </row>
    <row r="167" spans="1:7">
      <c r="B167" s="45" t="s">
        <v>323</v>
      </c>
    </row>
    <row r="168" spans="1:7">
      <c r="B168" s="33" t="s">
        <v>28</v>
      </c>
    </row>
    <row r="169" spans="1:7" ht="60" outlineLevel="1">
      <c r="A169" s="32" t="s">
        <v>358</v>
      </c>
      <c r="B169" s="8" t="s">
        <v>42</v>
      </c>
      <c r="C169" s="9" t="s">
        <v>26</v>
      </c>
      <c r="D169" s="10" t="s">
        <v>315</v>
      </c>
      <c r="E169" s="12" t="s">
        <v>71</v>
      </c>
      <c r="G169" s="34" t="s">
        <v>7</v>
      </c>
    </row>
    <row r="170" spans="1:7">
      <c r="B170" s="33" t="s">
        <v>289</v>
      </c>
    </row>
    <row r="171" spans="1:7" ht="90" outlineLevel="1">
      <c r="A171" s="32" t="s">
        <v>359</v>
      </c>
      <c r="B171" s="39" t="s">
        <v>318</v>
      </c>
      <c r="C171" s="9" t="s">
        <v>26</v>
      </c>
      <c r="D171" s="36" t="s">
        <v>328</v>
      </c>
      <c r="E171" s="36" t="s">
        <v>335</v>
      </c>
      <c r="G171" s="34" t="s">
        <v>7</v>
      </c>
    </row>
    <row r="172" spans="1:7" ht="45" outlineLevel="1">
      <c r="A172" s="32" t="s">
        <v>360</v>
      </c>
      <c r="B172" s="39" t="s">
        <v>324</v>
      </c>
      <c r="C172" s="9" t="s">
        <v>26</v>
      </c>
      <c r="D172" s="36" t="s">
        <v>329</v>
      </c>
      <c r="E172" s="36" t="s">
        <v>336</v>
      </c>
      <c r="G172" s="34" t="s">
        <v>7</v>
      </c>
    </row>
    <row r="173" spans="1:7" ht="45" outlineLevel="1">
      <c r="A173" s="32" t="s">
        <v>361</v>
      </c>
      <c r="B173" s="39" t="s">
        <v>325</v>
      </c>
      <c r="C173" s="9" t="s">
        <v>26</v>
      </c>
      <c r="D173" s="36" t="s">
        <v>330</v>
      </c>
      <c r="E173" s="36" t="s">
        <v>337</v>
      </c>
      <c r="G173" s="34" t="s">
        <v>7</v>
      </c>
    </row>
    <row r="174" spans="1:7" ht="60" outlineLevel="1">
      <c r="A174" s="32" t="s">
        <v>362</v>
      </c>
      <c r="B174" s="39" t="s">
        <v>94</v>
      </c>
      <c r="C174" s="9" t="s">
        <v>26</v>
      </c>
      <c r="D174" s="36" t="s">
        <v>331</v>
      </c>
      <c r="E174" s="36" t="s">
        <v>338</v>
      </c>
      <c r="G174" s="34" t="s">
        <v>7</v>
      </c>
    </row>
    <row r="175" spans="1:7" ht="45" outlineLevel="1">
      <c r="A175" s="32" t="s">
        <v>363</v>
      </c>
      <c r="B175" s="39" t="s">
        <v>95</v>
      </c>
      <c r="C175" s="9" t="s">
        <v>26</v>
      </c>
      <c r="D175" s="36" t="s">
        <v>339</v>
      </c>
      <c r="E175" s="36" t="s">
        <v>337</v>
      </c>
      <c r="G175" s="34" t="s">
        <v>7</v>
      </c>
    </row>
    <row r="176" spans="1:7" ht="45" outlineLevel="1">
      <c r="A176" s="32" t="s">
        <v>364</v>
      </c>
      <c r="B176" s="39" t="s">
        <v>284</v>
      </c>
      <c r="C176" s="9" t="s">
        <v>26</v>
      </c>
      <c r="D176" s="36" t="s">
        <v>332</v>
      </c>
      <c r="E176" s="36" t="s">
        <v>286</v>
      </c>
      <c r="G176" s="34" t="s">
        <v>7</v>
      </c>
    </row>
    <row r="177" spans="1:7" ht="30" outlineLevel="1">
      <c r="A177" s="32" t="s">
        <v>365</v>
      </c>
      <c r="B177" s="39" t="s">
        <v>326</v>
      </c>
      <c r="C177" s="9" t="s">
        <v>26</v>
      </c>
      <c r="D177" s="36" t="s">
        <v>333</v>
      </c>
      <c r="E177" s="36" t="s">
        <v>340</v>
      </c>
      <c r="G177" s="34" t="s">
        <v>7</v>
      </c>
    </row>
    <row r="178" spans="1:7" ht="30" outlineLevel="1">
      <c r="A178" s="32" t="s">
        <v>366</v>
      </c>
      <c r="B178" s="39" t="s">
        <v>327</v>
      </c>
      <c r="C178" s="9" t="s">
        <v>26</v>
      </c>
      <c r="D178" s="36" t="s">
        <v>334</v>
      </c>
      <c r="E178" s="36" t="s">
        <v>341</v>
      </c>
      <c r="G178" s="34" t="s">
        <v>7</v>
      </c>
    </row>
    <row r="179" spans="1:7">
      <c r="B179" s="45" t="s">
        <v>342</v>
      </c>
    </row>
    <row r="180" spans="1:7">
      <c r="B180" s="33" t="s">
        <v>28</v>
      </c>
    </row>
    <row r="181" spans="1:7" ht="60" outlineLevel="1">
      <c r="A181" s="32" t="s">
        <v>367</v>
      </c>
      <c r="B181" s="8" t="s">
        <v>42</v>
      </c>
      <c r="C181" s="9" t="s">
        <v>26</v>
      </c>
      <c r="D181" s="10" t="s">
        <v>315</v>
      </c>
      <c r="E181" s="12" t="s">
        <v>71</v>
      </c>
      <c r="G181" s="34" t="s">
        <v>7</v>
      </c>
    </row>
    <row r="182" spans="1:7">
      <c r="B182" s="33" t="s">
        <v>289</v>
      </c>
    </row>
    <row r="183" spans="1:7" ht="75" outlineLevel="1">
      <c r="A183" s="32" t="s">
        <v>368</v>
      </c>
      <c r="B183" s="39" t="s">
        <v>44</v>
      </c>
      <c r="C183" s="34" t="s">
        <v>26</v>
      </c>
      <c r="D183" s="36" t="s">
        <v>189</v>
      </c>
      <c r="E183" s="36" t="s">
        <v>347</v>
      </c>
      <c r="G183" s="34" t="s">
        <v>7</v>
      </c>
    </row>
    <row r="184" spans="1:7" ht="45" outlineLevel="1">
      <c r="A184" s="32" t="s">
        <v>369</v>
      </c>
      <c r="B184" s="39" t="s">
        <v>343</v>
      </c>
      <c r="C184" s="34" t="s">
        <v>26</v>
      </c>
      <c r="D184" s="35" t="s">
        <v>345</v>
      </c>
      <c r="E184" s="36" t="s">
        <v>346</v>
      </c>
      <c r="G184" s="34" t="s">
        <v>7</v>
      </c>
    </row>
    <row r="185" spans="1:7" ht="60" outlineLevel="1">
      <c r="A185" s="32" t="s">
        <v>370</v>
      </c>
      <c r="B185" s="39" t="s">
        <v>54</v>
      </c>
      <c r="C185" s="34" t="s">
        <v>26</v>
      </c>
      <c r="D185" s="36" t="s">
        <v>344</v>
      </c>
      <c r="E185" s="36" t="s">
        <v>348</v>
      </c>
      <c r="G185" s="34" t="s">
        <v>7</v>
      </c>
    </row>
  </sheetData>
  <mergeCells count="12">
    <mergeCell ref="A142:B142"/>
    <mergeCell ref="A158:B158"/>
    <mergeCell ref="A107:J107"/>
    <mergeCell ref="A108:B108"/>
    <mergeCell ref="A57:B57"/>
    <mergeCell ref="A18:B18"/>
    <mergeCell ref="B1:G1"/>
    <mergeCell ref="B2:G2"/>
    <mergeCell ref="B3:G3"/>
    <mergeCell ref="B4:G4"/>
    <mergeCell ref="A10:J10"/>
    <mergeCell ref="A11:B11"/>
  </mergeCells>
  <dataValidations count="1">
    <dataValidation type="list" allowBlank="1" showErrorMessage="1" sqref="G1:G3 G9">
      <formula1>$L$2:$L$7</formula1>
      <formula2>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15130035-Lê Huỳnh Đức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Duc</dc:creator>
  <cp:lastModifiedBy>Duc</cp:lastModifiedBy>
  <dcterms:created xsi:type="dcterms:W3CDTF">2019-01-23T06:57:43Z</dcterms:created>
  <dcterms:modified xsi:type="dcterms:W3CDTF">2019-01-24T05:12:39Z</dcterms:modified>
</cp:coreProperties>
</file>